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75" windowWidth="20955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0" i="1" l="1"/>
  <c r="A190" i="1"/>
  <c r="L189" i="1"/>
  <c r="J189" i="1"/>
  <c r="I189" i="1"/>
  <c r="H189" i="1"/>
  <c r="G189" i="1"/>
  <c r="F189" i="1"/>
  <c r="B180" i="1"/>
  <c r="A180" i="1"/>
  <c r="L179" i="1"/>
  <c r="L190" i="1" s="1"/>
  <c r="J179" i="1"/>
  <c r="J190" i="1" s="1"/>
  <c r="I179" i="1"/>
  <c r="I190" i="1" s="1"/>
  <c r="H179" i="1"/>
  <c r="H190" i="1" s="1"/>
  <c r="G179" i="1"/>
  <c r="G190" i="1" s="1"/>
  <c r="F179" i="1"/>
  <c r="B172" i="1"/>
  <c r="A172" i="1"/>
  <c r="L171" i="1"/>
  <c r="J171" i="1"/>
  <c r="I171" i="1"/>
  <c r="H171" i="1"/>
  <c r="G171" i="1"/>
  <c r="F171" i="1"/>
  <c r="B162" i="1"/>
  <c r="A162" i="1"/>
  <c r="L161" i="1"/>
  <c r="L172" i="1" s="1"/>
  <c r="J161" i="1"/>
  <c r="J172" i="1" s="1"/>
  <c r="I161" i="1"/>
  <c r="I172" i="1" s="1"/>
  <c r="H161" i="1"/>
  <c r="H172" i="1" s="1"/>
  <c r="G161" i="1"/>
  <c r="G172" i="1" s="1"/>
  <c r="F161" i="1"/>
  <c r="F172" i="1" s="1"/>
  <c r="B153" i="1"/>
  <c r="A153" i="1"/>
  <c r="L152" i="1"/>
  <c r="J152" i="1"/>
  <c r="I152" i="1"/>
  <c r="H152" i="1"/>
  <c r="G152" i="1"/>
  <c r="F152" i="1"/>
  <c r="B143" i="1"/>
  <c r="A143" i="1"/>
  <c r="L142" i="1"/>
  <c r="L153" i="1" s="1"/>
  <c r="J142" i="1"/>
  <c r="J153" i="1" s="1"/>
  <c r="I142" i="1"/>
  <c r="I153" i="1" s="1"/>
  <c r="H142" i="1"/>
  <c r="H153" i="1" s="1"/>
  <c r="G142" i="1"/>
  <c r="G153" i="1" s="1"/>
  <c r="F142" i="1"/>
  <c r="F153" i="1" s="1"/>
  <c r="B134" i="1"/>
  <c r="A134" i="1"/>
  <c r="L133" i="1"/>
  <c r="J133" i="1"/>
  <c r="I133" i="1"/>
  <c r="H133" i="1"/>
  <c r="G133" i="1"/>
  <c r="F133" i="1"/>
  <c r="B124" i="1"/>
  <c r="A124" i="1"/>
  <c r="L123" i="1"/>
  <c r="L134" i="1" s="1"/>
  <c r="J123" i="1"/>
  <c r="J134" i="1" s="1"/>
  <c r="I123" i="1"/>
  <c r="I134" i="1" s="1"/>
  <c r="H123" i="1"/>
  <c r="H134" i="1" s="1"/>
  <c r="G123" i="1"/>
  <c r="G134" i="1" s="1"/>
  <c r="F123" i="1"/>
  <c r="F134" i="1" s="1"/>
  <c r="B116" i="1"/>
  <c r="A116" i="1"/>
  <c r="L115" i="1"/>
  <c r="J115" i="1"/>
  <c r="I115" i="1"/>
  <c r="H115" i="1"/>
  <c r="G115" i="1"/>
  <c r="F115" i="1"/>
  <c r="B106" i="1"/>
  <c r="A106" i="1"/>
  <c r="L105" i="1"/>
  <c r="L116" i="1" s="1"/>
  <c r="J105" i="1"/>
  <c r="J116" i="1" s="1"/>
  <c r="I105" i="1"/>
  <c r="I116" i="1" s="1"/>
  <c r="H105" i="1"/>
  <c r="H116" i="1" s="1"/>
  <c r="G105" i="1"/>
  <c r="G116" i="1" s="1"/>
  <c r="F105" i="1"/>
  <c r="F116" i="1" s="1"/>
  <c r="B97" i="1"/>
  <c r="A97" i="1"/>
  <c r="L96" i="1"/>
  <c r="J96" i="1"/>
  <c r="I96" i="1"/>
  <c r="H96" i="1"/>
  <c r="G96" i="1"/>
  <c r="F96" i="1"/>
  <c r="B87" i="1"/>
  <c r="A87" i="1"/>
  <c r="L86" i="1"/>
  <c r="J86" i="1"/>
  <c r="J97" i="1" s="1"/>
  <c r="I86" i="1"/>
  <c r="I97" i="1" s="1"/>
  <c r="H86" i="1"/>
  <c r="H97" i="1" s="1"/>
  <c r="G86" i="1"/>
  <c r="G97" i="1" s="1"/>
  <c r="F86" i="1"/>
  <c r="F97" i="1" s="1"/>
  <c r="B78" i="1"/>
  <c r="A78" i="1"/>
  <c r="L77" i="1"/>
  <c r="J77" i="1"/>
  <c r="I77" i="1"/>
  <c r="H77" i="1"/>
  <c r="G77" i="1"/>
  <c r="F77" i="1"/>
  <c r="B68" i="1"/>
  <c r="A68" i="1"/>
  <c r="L67" i="1"/>
  <c r="L78" i="1" s="1"/>
  <c r="J67" i="1"/>
  <c r="J78" i="1" s="1"/>
  <c r="I67" i="1"/>
  <c r="I78" i="1" s="1"/>
  <c r="H67" i="1"/>
  <c r="H78" i="1" s="1"/>
  <c r="G67" i="1"/>
  <c r="G78" i="1" s="1"/>
  <c r="F67" i="1"/>
  <c r="F78" i="1" s="1"/>
  <c r="B60" i="1"/>
  <c r="A60" i="1"/>
  <c r="L59" i="1"/>
  <c r="J59" i="1"/>
  <c r="I59" i="1"/>
  <c r="H59" i="1"/>
  <c r="G59" i="1"/>
  <c r="F59" i="1"/>
  <c r="B50" i="1"/>
  <c r="A50" i="1"/>
  <c r="L49" i="1"/>
  <c r="L60" i="1" s="1"/>
  <c r="J49" i="1"/>
  <c r="J60" i="1" s="1"/>
  <c r="I49" i="1"/>
  <c r="I60" i="1" s="1"/>
  <c r="H49" i="1"/>
  <c r="H60" i="1" s="1"/>
  <c r="G49" i="1"/>
  <c r="G60" i="1" s="1"/>
  <c r="F49" i="1"/>
  <c r="F60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s="1"/>
  <c r="L97" i="1" l="1"/>
  <c r="F190" i="1"/>
  <c r="F191" i="1" s="1"/>
  <c r="L191" i="1"/>
  <c r="J191" i="1"/>
  <c r="I191" i="1"/>
  <c r="H191" i="1"/>
  <c r="G191" i="1"/>
</calcChain>
</file>

<file path=xl/sharedStrings.xml><?xml version="1.0" encoding="utf-8"?>
<sst xmlns="http://schemas.openxmlformats.org/spreadsheetml/2006/main" count="255" uniqueCount="72">
  <si>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</si>
  <si>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</si>
  <si>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</si>
  <si>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</si>
  <si>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</si>
  <si>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</si>
  <si>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</si>
  <si>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</si>
  <si>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</si>
  <si>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</si>
  <si>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</si>
  <si>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</si>
  <si>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</si>
  <si>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</si>
  <si>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</si>
  <si>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</si>
  <si>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</si>
  <si>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</si>
  <si>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</si>
  <si>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</si>
  <si>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</si>
  <si>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</si>
  <si>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</si>
  <si>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</si>
  <si>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</si>
  <si>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</si>
  <si>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</si>
  <si>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</si>
  <si>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</si>
  <si>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</si>
  <si>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</si>
  <si>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</si>
  <si>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</si>
  <si>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</si>
  <si>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</si>
  <si>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</si>
  <si>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</si>
  <si>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</si>
  <si>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</si>
  <si>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</si>
  <si>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Измайлова Елена Николаевна</t>
  </si>
  <si>
    <t>Хлеб пшеничный</t>
  </si>
  <si>
    <t>202/309</t>
  </si>
  <si>
    <t>ПР</t>
  </si>
  <si>
    <t>Кисель</t>
  </si>
  <si>
    <t>Бутерброд с  сыром</t>
  </si>
  <si>
    <t>Котлеты из мяса с соусом</t>
  </si>
  <si>
    <t>Яблоко</t>
  </si>
  <si>
    <t>ГБОУ СОШ с.Екатериновка м.р. Приволжский Самарской области</t>
  </si>
  <si>
    <t>Каша гречневая рассыпчатая</t>
  </si>
  <si>
    <t>Печенье</t>
  </si>
  <si>
    <t>Каша вязкая молочная пшенная</t>
  </si>
  <si>
    <t>Какао с молоком</t>
  </si>
  <si>
    <t>Чай с сахаром</t>
  </si>
  <si>
    <t>Бутерброд с повидлом</t>
  </si>
  <si>
    <t>Рагу овощное из птицы</t>
  </si>
  <si>
    <t>Каша вязкая молочная из риса и пшена</t>
  </si>
  <si>
    <t>Птица тушеная в томатном соусе</t>
  </si>
  <si>
    <t>Рис отварной с м/сливочным</t>
  </si>
  <si>
    <t>Сосиськи отварные с томатным соусом</t>
  </si>
  <si>
    <t>Макаронные издеоия отварные с м/р</t>
  </si>
  <si>
    <t>Вафли</t>
  </si>
  <si>
    <t>Жаркое из птицы</t>
  </si>
  <si>
    <t>Каша молочная геркулесовая с маслом сливочным</t>
  </si>
  <si>
    <t>Салат из белокачанной капусты с яблоком</t>
  </si>
  <si>
    <t>Макаронны, запеченные с сыром</t>
  </si>
  <si>
    <t>Компот из смеси сухофруктов</t>
  </si>
  <si>
    <t>Салат из моркови (припцщ) и кураги</t>
  </si>
  <si>
    <t>Напиток из плодов шиповника</t>
  </si>
  <si>
    <t>Котлеты "Московские"</t>
  </si>
  <si>
    <t>Икра кабачковая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</si>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</sst>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1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2" xfId="0" applyNumberFormat="1" applyFont="1" applyBorder="1" applyAlignment="1" applyProtection="1">
      <alignment vertical="top"/>
      <protection locked="0"/>
    </xf>
    <xf numFmtId="0" fontId="11" fillId="0" borderId="23" xfId="0" applyNumberFormat="1" applyFont="1" applyBorder="1" applyAlignment="1" applyProtection="1">
      <alignment vertical="top"/>
      <protection locked="0"/>
    </xf>
    <xf numFmtId="0" fontId="0" fillId="0" borderId="2" xfId="0" applyBorder="1" applyProtection="1">
      <protection locked="0"/>
    </xf>
    <xf numFmtId="0" fontId="11" fillId="0" borderId="24" xfId="0" applyNumberFormat="1" applyFont="1" applyBorder="1" applyAlignment="1" applyProtection="1">
      <alignment vertical="top"/>
      <protection locked="0"/>
    </xf>
    <xf numFmtId="0" fontId="9" fillId="0" borderId="13" xfId="0" applyFont="1" applyBorder="1" applyAlignment="1">
      <alignment horizontal="center" vertical="center" wrapText="1"/>
    </xf>
    <xf numFmtId="0" fontId="11" fillId="0" borderId="25" xfId="0" applyNumberFormat="1" applyFont="1" applyBorder="1" applyAlignment="1" applyProtection="1">
      <alignment vertical="top"/>
      <protection locked="0"/>
    </xf>
    <xf numFmtId="0" fontId="11" fillId="0" borderId="2" xfId="0" applyNumberFormat="1" applyFont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9" fillId="0" borderId="32" xfId="0" applyFont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0" borderId="34" xfId="0" applyFont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2" fillId="0" borderId="36" xfId="0" applyFont="1" applyBorder="1" applyAlignment="1">
      <alignment horizontal="center" vertical="top" wrapText="1"/>
    </xf>
    <xf numFmtId="0" fontId="2" fillId="3" borderId="37" xfId="0" applyFont="1" applyFill="1" applyBorder="1" applyAlignment="1">
      <alignment horizontal="center" vertical="top" wrapText="1"/>
    </xf>
    <xf numFmtId="0" fontId="11" fillId="0" borderId="38" xfId="0" applyNumberFormat="1" applyFont="1" applyBorder="1" applyAlignment="1" applyProtection="1">
      <alignment vertical="top"/>
      <protection locked="0"/>
    </xf>
    <xf numFmtId="0" fontId="0" fillId="0" borderId="39" xfId="0" applyBorder="1"/>
    <xf numFmtId="0" fontId="12" fillId="0" borderId="2" xfId="0" applyFont="1" applyBorder="1"/>
    <xf numFmtId="0" fontId="12" fillId="2" borderId="2" xfId="0" applyFont="1" applyFill="1" applyBorder="1" applyProtection="1">
      <protection locked="0"/>
    </xf>
    <xf numFmtId="0" fontId="11" fillId="0" borderId="40" xfId="0" applyNumberFormat="1" applyFont="1" applyBorder="1" applyAlignment="1" applyProtection="1">
      <alignment vertical="top"/>
      <protection locked="0"/>
    </xf>
    <xf numFmtId="0" fontId="11" fillId="0" borderId="1" xfId="0" applyNumberFormat="1" applyFont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L6" sqref="L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8" t="s">
        <v>48</v>
      </c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8" x14ac:dyDescent="0.2">
      <c r="A2" s="35" t="s">
        <v>6</v>
      </c>
      <c r="C2" s="2"/>
      <c r="G2" s="2" t="s">
        <v>18</v>
      </c>
      <c r="H2" s="80" t="s">
        <v>40</v>
      </c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53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62" t="s">
        <v>11</v>
      </c>
      <c r="L5" s="67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7" t="s">
        <v>21</v>
      </c>
      <c r="E6" s="49" t="s">
        <v>51</v>
      </c>
      <c r="F6" s="38">
        <v>205</v>
      </c>
      <c r="G6" s="38">
        <v>7</v>
      </c>
      <c r="H6" s="38">
        <v>11</v>
      </c>
      <c r="I6" s="38">
        <v>33</v>
      </c>
      <c r="J6" s="38">
        <v>183</v>
      </c>
      <c r="K6" s="39">
        <v>173</v>
      </c>
      <c r="L6" s="38">
        <v>32.96</v>
      </c>
    </row>
    <row r="7" spans="1:12" ht="15" x14ac:dyDescent="0.25">
      <c r="A7" s="23"/>
      <c r="B7" s="15"/>
      <c r="C7" s="11"/>
      <c r="D7" s="7" t="s">
        <v>22</v>
      </c>
      <c r="E7" s="54" t="s">
        <v>52</v>
      </c>
      <c r="F7" s="41">
        <v>200</v>
      </c>
      <c r="G7" s="41">
        <v>4</v>
      </c>
      <c r="H7" s="41">
        <v>1</v>
      </c>
      <c r="I7" s="41">
        <v>17</v>
      </c>
      <c r="J7" s="41">
        <v>85</v>
      </c>
      <c r="K7" s="42">
        <v>382</v>
      </c>
      <c r="L7" s="41">
        <v>11</v>
      </c>
    </row>
    <row r="8" spans="1:12" ht="15" x14ac:dyDescent="0.25">
      <c r="A8" s="23"/>
      <c r="B8" s="15"/>
      <c r="C8" s="11"/>
      <c r="D8" s="7" t="s">
        <v>23</v>
      </c>
      <c r="E8" s="55" t="s">
        <v>41</v>
      </c>
      <c r="F8" s="41">
        <v>40</v>
      </c>
      <c r="G8" s="41">
        <v>3</v>
      </c>
      <c r="H8" s="41">
        <v>0</v>
      </c>
      <c r="I8" s="41">
        <v>19</v>
      </c>
      <c r="J8" s="41">
        <v>118</v>
      </c>
      <c r="K8" s="42" t="s">
        <v>43</v>
      </c>
      <c r="L8" s="41">
        <v>2.1</v>
      </c>
    </row>
    <row r="9" spans="1:12" ht="15" x14ac:dyDescent="0.25">
      <c r="A9" s="23"/>
      <c r="B9" s="15"/>
      <c r="C9" s="11"/>
      <c r="D9" s="7" t="s">
        <v>26</v>
      </c>
      <c r="E9" s="50" t="s">
        <v>45</v>
      </c>
      <c r="F9" s="41">
        <v>60</v>
      </c>
      <c r="G9" s="41">
        <v>5</v>
      </c>
      <c r="H9" s="41">
        <v>5</v>
      </c>
      <c r="I9" s="41">
        <v>9</v>
      </c>
      <c r="J9" s="41">
        <v>100</v>
      </c>
      <c r="K9" s="42">
        <v>3</v>
      </c>
      <c r="L9" s="41">
        <v>36</v>
      </c>
    </row>
    <row r="10" spans="1:12" ht="15" x14ac:dyDescent="0.25">
      <c r="A10" s="23"/>
      <c r="B10" s="15"/>
      <c r="C10" s="11"/>
      <c r="D10" s="6"/>
      <c r="E10" s="40"/>
      <c r="F10" s="41"/>
      <c r="G10" s="41"/>
      <c r="H10" s="41"/>
      <c r="I10" s="41"/>
      <c r="J10" s="41"/>
      <c r="K10" s="64"/>
      <c r="L10" s="69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64"/>
      <c r="L11" s="69"/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505</v>
      </c>
      <c r="G12" s="19">
        <f>SUM(G6:G11)</f>
        <v>19</v>
      </c>
      <c r="H12" s="19">
        <f>SUM(H6:H11)</f>
        <v>17</v>
      </c>
      <c r="I12" s="19">
        <f>SUM(I6:I11)</f>
        <v>78</v>
      </c>
      <c r="J12" s="19">
        <f>SUM(J6:J11)</f>
        <v>486</v>
      </c>
      <c r="K12" s="65"/>
      <c r="L12" s="70">
        <f>SUM(L6:L11)</f>
        <v>82.06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0"/>
      <c r="F13" s="41"/>
      <c r="G13" s="41"/>
      <c r="H13" s="41"/>
      <c r="I13" s="41"/>
      <c r="J13" s="41"/>
      <c r="K13" s="64"/>
      <c r="L13" s="69"/>
    </row>
    <row r="14" spans="1:12" ht="15" x14ac:dyDescent="0.25">
      <c r="A14" s="23"/>
      <c r="B14" s="15"/>
      <c r="C14" s="11"/>
      <c r="D14" s="7" t="s">
        <v>27</v>
      </c>
      <c r="E14" s="40"/>
      <c r="F14" s="41"/>
      <c r="G14" s="41"/>
      <c r="H14" s="41"/>
      <c r="I14" s="41"/>
      <c r="J14" s="41"/>
      <c r="K14" s="64"/>
      <c r="L14" s="69"/>
    </row>
    <row r="15" spans="1:12" ht="15" x14ac:dyDescent="0.25">
      <c r="A15" s="23"/>
      <c r="B15" s="15"/>
      <c r="C15" s="11"/>
      <c r="D15" s="7" t="s">
        <v>28</v>
      </c>
      <c r="E15" s="40"/>
      <c r="F15" s="41"/>
      <c r="G15" s="41"/>
      <c r="H15" s="41"/>
      <c r="I15" s="41"/>
      <c r="J15" s="41"/>
      <c r="K15" s="64"/>
      <c r="L15" s="69"/>
    </row>
    <row r="16" spans="1:12" ht="15" x14ac:dyDescent="0.25">
      <c r="A16" s="23"/>
      <c r="B16" s="15"/>
      <c r="C16" s="11"/>
      <c r="D16" s="7" t="s">
        <v>29</v>
      </c>
      <c r="E16" s="40"/>
      <c r="F16" s="41"/>
      <c r="G16" s="41"/>
      <c r="H16" s="41"/>
      <c r="I16" s="41"/>
      <c r="J16" s="41"/>
      <c r="K16" s="64"/>
      <c r="L16" s="69"/>
    </row>
    <row r="17" spans="1:12" ht="15" x14ac:dyDescent="0.25">
      <c r="A17" s="23"/>
      <c r="B17" s="15"/>
      <c r="C17" s="11"/>
      <c r="D17" s="7" t="s">
        <v>30</v>
      </c>
      <c r="E17" s="40"/>
      <c r="F17" s="41"/>
      <c r="G17" s="41"/>
      <c r="H17" s="41"/>
      <c r="I17" s="41"/>
      <c r="J17" s="41"/>
      <c r="K17" s="64"/>
      <c r="L17" s="69"/>
    </row>
    <row r="18" spans="1:12" ht="15" x14ac:dyDescent="0.25">
      <c r="A18" s="23"/>
      <c r="B18" s="15"/>
      <c r="C18" s="11"/>
      <c r="D18" s="7" t="s">
        <v>31</v>
      </c>
      <c r="E18" s="40"/>
      <c r="F18" s="41"/>
      <c r="G18" s="41"/>
      <c r="H18" s="41"/>
      <c r="I18" s="41"/>
      <c r="J18" s="41"/>
      <c r="K18" s="64"/>
      <c r="L18" s="69"/>
    </row>
    <row r="19" spans="1:12" ht="15" x14ac:dyDescent="0.25">
      <c r="A19" s="23"/>
      <c r="B19" s="15"/>
      <c r="C19" s="11"/>
      <c r="D19" s="7" t="s">
        <v>32</v>
      </c>
      <c r="E19" s="40"/>
      <c r="F19" s="41"/>
      <c r="G19" s="41"/>
      <c r="H19" s="41"/>
      <c r="I19" s="41"/>
      <c r="J19" s="41"/>
      <c r="K19" s="64"/>
      <c r="L19" s="69"/>
    </row>
    <row r="20" spans="1:12" ht="15" x14ac:dyDescent="0.25">
      <c r="A20" s="23"/>
      <c r="B20" s="15"/>
      <c r="C20" s="11"/>
      <c r="D20" s="6"/>
      <c r="E20" s="40"/>
      <c r="F20" s="41"/>
      <c r="G20" s="41"/>
      <c r="H20" s="41"/>
      <c r="I20" s="41"/>
      <c r="J20" s="41"/>
      <c r="K20" s="64"/>
      <c r="L20" s="69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64"/>
      <c r="L21" s="69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65"/>
      <c r="L22" s="70">
        <f t="shared" ref="L22" si="1">SUM(L13:L21)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81" t="s">
        <v>4</v>
      </c>
      <c r="D23" s="82"/>
      <c r="E23" s="31"/>
      <c r="F23" s="32">
        <f>F12+F22</f>
        <v>505</v>
      </c>
      <c r="G23" s="32">
        <f t="shared" ref="G23:J23" si="2">G12+G22</f>
        <v>19</v>
      </c>
      <c r="H23" s="32">
        <f t="shared" si="2"/>
        <v>17</v>
      </c>
      <c r="I23" s="32">
        <f t="shared" si="2"/>
        <v>78</v>
      </c>
      <c r="J23" s="32">
        <f t="shared" si="2"/>
        <v>486</v>
      </c>
      <c r="K23" s="66"/>
      <c r="L23" s="71">
        <f t="shared" ref="L23" si="3">L12+L22</f>
        <v>82.06</v>
      </c>
    </row>
    <row r="24" spans="1:12" ht="15" x14ac:dyDescent="0.25">
      <c r="A24" s="14">
        <v>1</v>
      </c>
      <c r="B24" s="15">
        <v>2</v>
      </c>
      <c r="C24" s="22" t="s">
        <v>20</v>
      </c>
      <c r="D24" s="7" t="s">
        <v>21</v>
      </c>
      <c r="E24" s="52" t="s">
        <v>57</v>
      </c>
      <c r="F24" s="38">
        <v>150</v>
      </c>
      <c r="G24" s="38">
        <v>7</v>
      </c>
      <c r="H24" s="38">
        <v>7</v>
      </c>
      <c r="I24" s="38">
        <v>5</v>
      </c>
      <c r="J24" s="38">
        <v>101</v>
      </c>
      <c r="K24" s="63">
        <v>290</v>
      </c>
      <c r="L24" s="68">
        <v>40.96</v>
      </c>
    </row>
    <row r="25" spans="1:12" ht="15" x14ac:dyDescent="0.25">
      <c r="A25" s="14"/>
      <c r="B25" s="15"/>
      <c r="C25" s="11"/>
      <c r="D25" s="51" t="s">
        <v>21</v>
      </c>
      <c r="E25" s="50" t="s">
        <v>49</v>
      </c>
      <c r="F25" s="41">
        <v>150</v>
      </c>
      <c r="G25" s="41">
        <v>5</v>
      </c>
      <c r="H25" s="41">
        <v>6</v>
      </c>
      <c r="I25" s="41">
        <v>25</v>
      </c>
      <c r="J25" s="41">
        <v>110</v>
      </c>
      <c r="K25" s="42">
        <v>302</v>
      </c>
      <c r="L25" s="41">
        <v>13</v>
      </c>
    </row>
    <row r="26" spans="1:12" ht="15" x14ac:dyDescent="0.25">
      <c r="A26" s="14"/>
      <c r="B26" s="15"/>
      <c r="C26" s="11"/>
      <c r="D26" s="7" t="s">
        <v>22</v>
      </c>
      <c r="E26" s="76" t="s">
        <v>53</v>
      </c>
      <c r="F26" s="41">
        <v>200</v>
      </c>
      <c r="G26" s="41">
        <v>3</v>
      </c>
      <c r="H26" s="41">
        <v>1</v>
      </c>
      <c r="I26" s="41">
        <v>8</v>
      </c>
      <c r="J26" s="41">
        <v>106</v>
      </c>
      <c r="K26" s="64">
        <v>376</v>
      </c>
      <c r="L26" s="69">
        <v>13</v>
      </c>
    </row>
    <row r="27" spans="1:12" ht="15" x14ac:dyDescent="0.25">
      <c r="A27" s="14"/>
      <c r="B27" s="15"/>
      <c r="C27" s="11"/>
      <c r="D27" s="7" t="s">
        <v>23</v>
      </c>
      <c r="E27" s="50" t="s">
        <v>41</v>
      </c>
      <c r="F27" s="41">
        <v>30</v>
      </c>
      <c r="G27" s="41">
        <v>2</v>
      </c>
      <c r="H27" s="41">
        <v>0</v>
      </c>
      <c r="I27" s="41">
        <v>15</v>
      </c>
      <c r="J27" s="41">
        <v>82</v>
      </c>
      <c r="K27" s="64" t="s">
        <v>43</v>
      </c>
      <c r="L27" s="69">
        <v>2.1</v>
      </c>
    </row>
    <row r="28" spans="1:12" ht="15" x14ac:dyDescent="0.25">
      <c r="A28" s="14"/>
      <c r="B28" s="15"/>
      <c r="C28" s="11"/>
      <c r="D28" s="7" t="s">
        <v>26</v>
      </c>
      <c r="E28" s="55" t="s">
        <v>50</v>
      </c>
      <c r="F28" s="41">
        <v>60</v>
      </c>
      <c r="G28" s="41">
        <v>2</v>
      </c>
      <c r="H28" s="41">
        <v>5</v>
      </c>
      <c r="I28" s="41">
        <v>21</v>
      </c>
      <c r="J28" s="41">
        <v>189</v>
      </c>
      <c r="K28" s="42"/>
      <c r="L28" s="41">
        <v>13</v>
      </c>
    </row>
    <row r="29" spans="1:12" ht="15" x14ac:dyDescent="0.25">
      <c r="A29" s="14"/>
      <c r="B29" s="15"/>
      <c r="C29" s="11"/>
      <c r="D29" s="6"/>
      <c r="E29" s="40"/>
      <c r="F29" s="41"/>
      <c r="G29" s="41"/>
      <c r="H29" s="41"/>
      <c r="I29" s="41"/>
      <c r="J29" s="41"/>
      <c r="K29" s="64"/>
      <c r="L29" s="69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64"/>
      <c r="L30" s="69"/>
    </row>
    <row r="31" spans="1:12" ht="15" x14ac:dyDescent="0.25">
      <c r="A31" s="16"/>
      <c r="B31" s="17"/>
      <c r="C31" s="8"/>
      <c r="D31" s="18" t="s">
        <v>33</v>
      </c>
      <c r="E31" s="9"/>
      <c r="F31" s="19">
        <f>SUM(F24:F30)</f>
        <v>590</v>
      </c>
      <c r="G31" s="19">
        <f t="shared" ref="G31" si="4">SUM(G24:G30)</f>
        <v>19</v>
      </c>
      <c r="H31" s="19">
        <f t="shared" ref="H31" si="5">SUM(H24:H30)</f>
        <v>19</v>
      </c>
      <c r="I31" s="19">
        <f t="shared" ref="I31" si="6">SUM(I24:I30)</f>
        <v>74</v>
      </c>
      <c r="J31" s="19">
        <f t="shared" ref="J31:L31" si="7">SUM(J24:J30)</f>
        <v>588</v>
      </c>
      <c r="K31" s="65"/>
      <c r="L31" s="70">
        <f t="shared" si="7"/>
        <v>82.06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0"/>
      <c r="F32" s="41"/>
      <c r="G32" s="41"/>
      <c r="H32" s="41"/>
      <c r="I32" s="41"/>
      <c r="J32" s="41"/>
      <c r="K32" s="64"/>
      <c r="L32" s="69"/>
    </row>
    <row r="33" spans="1:12" ht="15" x14ac:dyDescent="0.25">
      <c r="A33" s="14"/>
      <c r="B33" s="15"/>
      <c r="C33" s="11"/>
      <c r="D33" s="7" t="s">
        <v>27</v>
      </c>
      <c r="E33" s="40"/>
      <c r="F33" s="41"/>
      <c r="G33" s="41"/>
      <c r="H33" s="41"/>
      <c r="I33" s="41"/>
      <c r="J33" s="41"/>
      <c r="K33" s="64"/>
      <c r="L33" s="69"/>
    </row>
    <row r="34" spans="1:12" ht="15" x14ac:dyDescent="0.25">
      <c r="A34" s="14"/>
      <c r="B34" s="15"/>
      <c r="C34" s="11"/>
      <c r="D34" s="7" t="s">
        <v>28</v>
      </c>
      <c r="E34" s="40"/>
      <c r="F34" s="41"/>
      <c r="G34" s="41"/>
      <c r="H34" s="41"/>
      <c r="I34" s="41"/>
      <c r="J34" s="41"/>
      <c r="K34" s="64"/>
      <c r="L34" s="69"/>
    </row>
    <row r="35" spans="1:12" ht="15" x14ac:dyDescent="0.25">
      <c r="A35" s="14"/>
      <c r="B35" s="15"/>
      <c r="C35" s="11"/>
      <c r="D35" s="7" t="s">
        <v>29</v>
      </c>
      <c r="E35" s="40"/>
      <c r="F35" s="41"/>
      <c r="G35" s="41"/>
      <c r="H35" s="41"/>
      <c r="I35" s="41"/>
      <c r="J35" s="41"/>
      <c r="K35" s="64"/>
      <c r="L35" s="69"/>
    </row>
    <row r="36" spans="1:12" ht="15" x14ac:dyDescent="0.25">
      <c r="A36" s="14"/>
      <c r="B36" s="15"/>
      <c r="C36" s="11"/>
      <c r="D36" s="7" t="s">
        <v>30</v>
      </c>
      <c r="E36" s="40"/>
      <c r="F36" s="41"/>
      <c r="G36" s="41"/>
      <c r="H36" s="41"/>
      <c r="I36" s="41"/>
      <c r="J36" s="41"/>
      <c r="K36" s="64"/>
      <c r="L36" s="69"/>
    </row>
    <row r="37" spans="1:12" ht="15" x14ac:dyDescent="0.25">
      <c r="A37" s="14"/>
      <c r="B37" s="15"/>
      <c r="C37" s="11"/>
      <c r="D37" s="7" t="s">
        <v>31</v>
      </c>
      <c r="E37" s="40"/>
      <c r="F37" s="41"/>
      <c r="G37" s="41"/>
      <c r="H37" s="41"/>
      <c r="I37" s="41"/>
      <c r="J37" s="41"/>
      <c r="K37" s="64"/>
      <c r="L37" s="69"/>
    </row>
    <row r="38" spans="1:12" ht="15" x14ac:dyDescent="0.25">
      <c r="A38" s="14"/>
      <c r="B38" s="15"/>
      <c r="C38" s="11"/>
      <c r="D38" s="7" t="s">
        <v>32</v>
      </c>
      <c r="E38" s="40"/>
      <c r="F38" s="41"/>
      <c r="G38" s="41"/>
      <c r="H38" s="41"/>
      <c r="I38" s="41"/>
      <c r="J38" s="41"/>
      <c r="K38" s="64"/>
      <c r="L38" s="69"/>
    </row>
    <row r="39" spans="1:12" ht="15" x14ac:dyDescent="0.25">
      <c r="A39" s="14"/>
      <c r="B39" s="15"/>
      <c r="C39" s="11"/>
      <c r="D39" s="6"/>
      <c r="E39" s="40"/>
      <c r="F39" s="41"/>
      <c r="G39" s="41"/>
      <c r="H39" s="41"/>
      <c r="I39" s="41"/>
      <c r="J39" s="41"/>
      <c r="K39" s="64"/>
      <c r="L39" s="69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64"/>
      <c r="L40" s="69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65"/>
      <c r="L41" s="70">
        <f t="shared" si="11"/>
        <v>0</v>
      </c>
    </row>
    <row r="42" spans="1:12" ht="15.75" customHeight="1" x14ac:dyDescent="0.2">
      <c r="A42" s="33">
        <f>A24</f>
        <v>1</v>
      </c>
      <c r="B42" s="33">
        <f>B24</f>
        <v>2</v>
      </c>
      <c r="C42" s="81" t="s">
        <v>4</v>
      </c>
      <c r="D42" s="82"/>
      <c r="E42" s="31"/>
      <c r="F42" s="32">
        <f>F31+F41</f>
        <v>590</v>
      </c>
      <c r="G42" s="32">
        <f t="shared" ref="G42" si="12">G31+G41</f>
        <v>19</v>
      </c>
      <c r="H42" s="32">
        <f t="shared" ref="H42" si="13">H31+H41</f>
        <v>19</v>
      </c>
      <c r="I42" s="32">
        <f t="shared" ref="I42" si="14">I31+I41</f>
        <v>74</v>
      </c>
      <c r="J42" s="32">
        <f t="shared" ref="J42:L42" si="15">J31+J41</f>
        <v>588</v>
      </c>
      <c r="K42" s="66"/>
      <c r="L42" s="71">
        <f t="shared" si="15"/>
        <v>82.06</v>
      </c>
    </row>
    <row r="43" spans="1:12" ht="15" x14ac:dyDescent="0.25">
      <c r="A43" s="58">
        <v>1</v>
      </c>
      <c r="B43" s="59">
        <v>3</v>
      </c>
      <c r="C43" s="60" t="s">
        <v>20</v>
      </c>
      <c r="D43" s="61" t="s">
        <v>21</v>
      </c>
      <c r="E43" s="49" t="s">
        <v>59</v>
      </c>
      <c r="F43" s="38">
        <v>150</v>
      </c>
      <c r="G43" s="38">
        <v>6</v>
      </c>
      <c r="H43" s="38">
        <v>9</v>
      </c>
      <c r="I43" s="38">
        <v>4</v>
      </c>
      <c r="J43" s="38">
        <v>149</v>
      </c>
      <c r="K43" s="39">
        <v>243</v>
      </c>
      <c r="L43" s="38">
        <v>32.96</v>
      </c>
    </row>
    <row r="44" spans="1:12" ht="15" x14ac:dyDescent="0.25">
      <c r="A44" s="23"/>
      <c r="B44" s="15"/>
      <c r="C44" s="11"/>
      <c r="D44" s="7" t="s">
        <v>22</v>
      </c>
      <c r="E44" s="50" t="s">
        <v>68</v>
      </c>
      <c r="F44" s="41">
        <v>200</v>
      </c>
      <c r="G44" s="41">
        <v>2</v>
      </c>
      <c r="H44" s="41">
        <v>0</v>
      </c>
      <c r="I44" s="41">
        <v>18</v>
      </c>
      <c r="J44" s="41">
        <v>88</v>
      </c>
      <c r="K44" s="42">
        <v>377</v>
      </c>
      <c r="L44" s="41">
        <v>16</v>
      </c>
    </row>
    <row r="45" spans="1:12" ht="15" x14ac:dyDescent="0.25">
      <c r="A45" s="23"/>
      <c r="B45" s="15"/>
      <c r="C45" s="11"/>
      <c r="D45" s="7" t="s">
        <v>23</v>
      </c>
      <c r="E45" s="50" t="s">
        <v>41</v>
      </c>
      <c r="F45" s="41">
        <v>30</v>
      </c>
      <c r="G45" s="41">
        <v>2</v>
      </c>
      <c r="H45" s="41">
        <v>0</v>
      </c>
      <c r="I45" s="41">
        <v>15</v>
      </c>
      <c r="J45" s="41">
        <v>81</v>
      </c>
      <c r="K45" s="64" t="s">
        <v>43</v>
      </c>
      <c r="L45" s="69">
        <v>2.1</v>
      </c>
    </row>
    <row r="46" spans="1:12" ht="15" x14ac:dyDescent="0.25">
      <c r="A46" s="23"/>
      <c r="B46" s="15"/>
      <c r="C46" s="11"/>
      <c r="D46" s="7" t="s">
        <v>26</v>
      </c>
      <c r="E46" s="55"/>
      <c r="F46" s="41"/>
      <c r="G46" s="41"/>
      <c r="H46" s="41"/>
      <c r="I46" s="41"/>
      <c r="J46" s="41"/>
      <c r="K46" s="42"/>
      <c r="L46" s="41"/>
    </row>
    <row r="47" spans="1:12" ht="15" x14ac:dyDescent="0.25">
      <c r="A47" s="23"/>
      <c r="B47" s="15"/>
      <c r="C47" s="11"/>
      <c r="D47" s="8" t="s">
        <v>21</v>
      </c>
      <c r="E47" s="40" t="s">
        <v>58</v>
      </c>
      <c r="F47" s="41">
        <v>150</v>
      </c>
      <c r="G47" s="41">
        <v>6</v>
      </c>
      <c r="H47" s="41">
        <v>4</v>
      </c>
      <c r="I47" s="41">
        <v>37</v>
      </c>
      <c r="J47" s="41">
        <v>210</v>
      </c>
      <c r="K47" s="64">
        <v>304</v>
      </c>
      <c r="L47" s="69">
        <v>11</v>
      </c>
    </row>
    <row r="48" spans="1:12" ht="15" x14ac:dyDescent="0.25">
      <c r="A48" s="23"/>
      <c r="B48" s="15"/>
      <c r="C48" s="11"/>
      <c r="D48" s="6" t="s">
        <v>24</v>
      </c>
      <c r="E48" s="40" t="s">
        <v>47</v>
      </c>
      <c r="F48" s="41">
        <v>100</v>
      </c>
      <c r="G48" s="41">
        <v>0</v>
      </c>
      <c r="H48" s="41">
        <v>5</v>
      </c>
      <c r="I48" s="41">
        <v>9</v>
      </c>
      <c r="J48" s="41">
        <v>47</v>
      </c>
      <c r="K48" s="64">
        <v>338</v>
      </c>
      <c r="L48" s="69">
        <v>20</v>
      </c>
    </row>
    <row r="49" spans="1:12" ht="15" x14ac:dyDescent="0.25">
      <c r="A49" s="24"/>
      <c r="B49" s="17"/>
      <c r="C49" s="8"/>
      <c r="D49" s="18" t="s">
        <v>33</v>
      </c>
      <c r="E49" s="9"/>
      <c r="F49" s="19">
        <f>SUM(F43:F48)</f>
        <v>630</v>
      </c>
      <c r="G49" s="19">
        <f>SUM(G43:G48)</f>
        <v>16</v>
      </c>
      <c r="H49" s="19">
        <f>SUM(H43:H48)</f>
        <v>18</v>
      </c>
      <c r="I49" s="19">
        <f>SUM(I43:I48)</f>
        <v>83</v>
      </c>
      <c r="J49" s="19">
        <f>SUM(J43:J48)</f>
        <v>575</v>
      </c>
      <c r="K49" s="65"/>
      <c r="L49" s="70">
        <f>SUM(L43:L48)</f>
        <v>82.06</v>
      </c>
    </row>
    <row r="50" spans="1:12" ht="15" x14ac:dyDescent="0.25">
      <c r="A50" s="26">
        <f>A43</f>
        <v>1</v>
      </c>
      <c r="B50" s="13">
        <f>B43</f>
        <v>3</v>
      </c>
      <c r="C50" s="10" t="s">
        <v>25</v>
      </c>
      <c r="D50" s="7" t="s">
        <v>26</v>
      </c>
      <c r="E50" s="40"/>
      <c r="F50" s="41"/>
      <c r="G50" s="41"/>
      <c r="H50" s="41"/>
      <c r="I50" s="41"/>
      <c r="J50" s="41"/>
      <c r="K50" s="64"/>
      <c r="L50" s="69"/>
    </row>
    <row r="51" spans="1:12" ht="15" x14ac:dyDescent="0.25">
      <c r="A51" s="23"/>
      <c r="B51" s="15"/>
      <c r="C51" s="11"/>
      <c r="D51" s="7" t="s">
        <v>27</v>
      </c>
      <c r="E51" s="40"/>
      <c r="F51" s="41"/>
      <c r="G51" s="41"/>
      <c r="H51" s="41"/>
      <c r="I51" s="41"/>
      <c r="J51" s="41"/>
      <c r="K51" s="64"/>
      <c r="L51" s="69"/>
    </row>
    <row r="52" spans="1:12" ht="15" x14ac:dyDescent="0.25">
      <c r="A52" s="23"/>
      <c r="B52" s="15"/>
      <c r="C52" s="11"/>
      <c r="D52" s="7" t="s">
        <v>28</v>
      </c>
      <c r="E52" s="40"/>
      <c r="F52" s="41"/>
      <c r="G52" s="41"/>
      <c r="H52" s="41"/>
      <c r="I52" s="41"/>
      <c r="J52" s="41"/>
      <c r="K52" s="64"/>
      <c r="L52" s="69"/>
    </row>
    <row r="53" spans="1:12" ht="15" x14ac:dyDescent="0.25">
      <c r="A53" s="23"/>
      <c r="B53" s="15"/>
      <c r="C53" s="11"/>
      <c r="D53" s="7" t="s">
        <v>29</v>
      </c>
      <c r="E53" s="40"/>
      <c r="F53" s="41"/>
      <c r="G53" s="41"/>
      <c r="H53" s="41"/>
      <c r="I53" s="41"/>
      <c r="J53" s="41"/>
      <c r="K53" s="64"/>
      <c r="L53" s="69"/>
    </row>
    <row r="54" spans="1:12" ht="15" x14ac:dyDescent="0.25">
      <c r="A54" s="23"/>
      <c r="B54" s="15"/>
      <c r="C54" s="11"/>
      <c r="D54" s="7" t="s">
        <v>30</v>
      </c>
      <c r="E54" s="40"/>
      <c r="F54" s="41"/>
      <c r="G54" s="41"/>
      <c r="H54" s="41"/>
      <c r="I54" s="41"/>
      <c r="J54" s="41"/>
      <c r="K54" s="64"/>
      <c r="L54" s="69"/>
    </row>
    <row r="55" spans="1:12" ht="15" x14ac:dyDescent="0.25">
      <c r="A55" s="23"/>
      <c r="B55" s="15"/>
      <c r="C55" s="11"/>
      <c r="D55" s="7" t="s">
        <v>31</v>
      </c>
      <c r="E55" s="40"/>
      <c r="F55" s="41"/>
      <c r="G55" s="41"/>
      <c r="H55" s="41"/>
      <c r="I55" s="41"/>
      <c r="J55" s="41"/>
      <c r="K55" s="64"/>
      <c r="L55" s="69"/>
    </row>
    <row r="56" spans="1:12" ht="15" x14ac:dyDescent="0.25">
      <c r="A56" s="23"/>
      <c r="B56" s="15"/>
      <c r="C56" s="11"/>
      <c r="D56" s="7" t="s">
        <v>32</v>
      </c>
      <c r="E56" s="40"/>
      <c r="F56" s="41"/>
      <c r="G56" s="41"/>
      <c r="H56" s="41"/>
      <c r="I56" s="41"/>
      <c r="J56" s="41"/>
      <c r="K56" s="64"/>
      <c r="L56" s="69"/>
    </row>
    <row r="57" spans="1:12" ht="15" x14ac:dyDescent="0.25">
      <c r="A57" s="23"/>
      <c r="B57" s="15"/>
      <c r="C57" s="11"/>
      <c r="D57" s="6"/>
      <c r="E57" s="40"/>
      <c r="F57" s="41"/>
      <c r="G57" s="41"/>
      <c r="H57" s="41"/>
      <c r="I57" s="41"/>
      <c r="J57" s="41"/>
      <c r="K57" s="64"/>
      <c r="L57" s="69"/>
    </row>
    <row r="58" spans="1:12" ht="15" x14ac:dyDescent="0.25">
      <c r="A58" s="23"/>
      <c r="B58" s="15"/>
      <c r="C58" s="11"/>
      <c r="D58" s="6"/>
      <c r="E58" s="40"/>
      <c r="F58" s="41"/>
      <c r="G58" s="41"/>
      <c r="H58" s="41"/>
      <c r="I58" s="41"/>
      <c r="J58" s="41"/>
      <c r="K58" s="64"/>
      <c r="L58" s="69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 t="shared" ref="G59" si="16">SUM(G50:G58)</f>
        <v>0</v>
      </c>
      <c r="H59" s="19">
        <f t="shared" ref="H59" si="17">SUM(H50:H58)</f>
        <v>0</v>
      </c>
      <c r="I59" s="19">
        <f t="shared" ref="I59" si="18">SUM(I50:I58)</f>
        <v>0</v>
      </c>
      <c r="J59" s="19">
        <f t="shared" ref="J59:L59" si="19">SUM(J50:J58)</f>
        <v>0</v>
      </c>
      <c r="K59" s="65"/>
      <c r="L59" s="70">
        <f t="shared" si="19"/>
        <v>0</v>
      </c>
    </row>
    <row r="60" spans="1:12" ht="15.75" customHeight="1" thickBot="1" x14ac:dyDescent="0.25">
      <c r="A60" s="29">
        <f>A43</f>
        <v>1</v>
      </c>
      <c r="B60" s="30">
        <f>B43</f>
        <v>3</v>
      </c>
      <c r="C60" s="81" t="s">
        <v>4</v>
      </c>
      <c r="D60" s="82"/>
      <c r="E60" s="31"/>
      <c r="F60" s="32">
        <f>F49+F59</f>
        <v>630</v>
      </c>
      <c r="G60" s="32">
        <f t="shared" ref="G60" si="20">G49+G59</f>
        <v>16</v>
      </c>
      <c r="H60" s="32">
        <f t="shared" ref="H60" si="21">H49+H59</f>
        <v>18</v>
      </c>
      <c r="I60" s="32">
        <f t="shared" ref="I60" si="22">I49+I59</f>
        <v>83</v>
      </c>
      <c r="J60" s="32">
        <f t="shared" ref="J60:L60" si="23">J49+J59</f>
        <v>575</v>
      </c>
      <c r="K60" s="66"/>
      <c r="L60" s="71">
        <f t="shared" si="23"/>
        <v>82.06</v>
      </c>
    </row>
    <row r="61" spans="1:12" ht="15" x14ac:dyDescent="0.25">
      <c r="A61" s="23">
        <v>1</v>
      </c>
      <c r="B61" s="15">
        <v>4</v>
      </c>
      <c r="C61" s="11" t="s">
        <v>20</v>
      </c>
      <c r="D61" s="8" t="s">
        <v>21</v>
      </c>
      <c r="E61" s="77" t="s">
        <v>69</v>
      </c>
      <c r="F61" s="56">
        <v>150</v>
      </c>
      <c r="G61" s="56">
        <v>4</v>
      </c>
      <c r="H61" s="56">
        <v>5</v>
      </c>
      <c r="I61" s="56">
        <v>14</v>
      </c>
      <c r="J61" s="56">
        <v>139</v>
      </c>
      <c r="K61" s="57">
        <v>270</v>
      </c>
      <c r="L61" s="56">
        <v>35.96</v>
      </c>
    </row>
    <row r="62" spans="1:12" ht="15" x14ac:dyDescent="0.25">
      <c r="A62" s="23"/>
      <c r="B62" s="15"/>
      <c r="C62" s="11"/>
      <c r="D62" s="7" t="s">
        <v>22</v>
      </c>
      <c r="E62" s="50" t="s">
        <v>44</v>
      </c>
      <c r="F62" s="41">
        <v>200</v>
      </c>
      <c r="G62" s="41">
        <v>5</v>
      </c>
      <c r="H62" s="41">
        <v>2</v>
      </c>
      <c r="I62" s="41">
        <v>19</v>
      </c>
      <c r="J62" s="41">
        <v>119</v>
      </c>
      <c r="K62" s="42">
        <v>383</v>
      </c>
      <c r="L62" s="41">
        <v>13</v>
      </c>
    </row>
    <row r="63" spans="1:12" ht="15" x14ac:dyDescent="0.25">
      <c r="A63" s="23"/>
      <c r="B63" s="15"/>
      <c r="C63" s="11"/>
      <c r="D63" s="7" t="s">
        <v>23</v>
      </c>
      <c r="E63" s="50" t="s">
        <v>41</v>
      </c>
      <c r="F63" s="41">
        <v>30</v>
      </c>
      <c r="G63" s="41">
        <v>2</v>
      </c>
      <c r="H63" s="41">
        <v>0</v>
      </c>
      <c r="I63" s="41">
        <v>15</v>
      </c>
      <c r="J63" s="41">
        <v>89</v>
      </c>
      <c r="K63" s="42" t="s">
        <v>43</v>
      </c>
      <c r="L63" s="41">
        <v>2.1</v>
      </c>
    </row>
    <row r="64" spans="1:12" ht="15" x14ac:dyDescent="0.25">
      <c r="A64" s="23"/>
      <c r="B64" s="15"/>
      <c r="C64" s="11"/>
      <c r="D64" s="7" t="s">
        <v>26</v>
      </c>
      <c r="E64" s="50" t="s">
        <v>70</v>
      </c>
      <c r="F64" s="41">
        <v>60</v>
      </c>
      <c r="G64" s="41">
        <v>1</v>
      </c>
      <c r="H64" s="41">
        <v>7</v>
      </c>
      <c r="I64" s="41">
        <v>9</v>
      </c>
      <c r="J64" s="41">
        <v>80</v>
      </c>
      <c r="K64" s="42" t="s">
        <v>43</v>
      </c>
      <c r="L64" s="41">
        <v>10</v>
      </c>
    </row>
    <row r="65" spans="1:12" ht="15" x14ac:dyDescent="0.25">
      <c r="A65" s="23"/>
      <c r="B65" s="15"/>
      <c r="C65" s="11"/>
      <c r="D65" s="7" t="s">
        <v>24</v>
      </c>
      <c r="E65" s="55"/>
      <c r="F65" s="41"/>
      <c r="G65" s="41"/>
      <c r="H65" s="41"/>
      <c r="I65" s="41"/>
      <c r="J65" s="41"/>
      <c r="K65" s="42"/>
      <c r="L65" s="41"/>
    </row>
    <row r="66" spans="1:12" ht="15" x14ac:dyDescent="0.25">
      <c r="A66" s="23"/>
      <c r="B66" s="15"/>
      <c r="C66" s="11"/>
      <c r="D66" s="8" t="s">
        <v>21</v>
      </c>
      <c r="E66" s="50" t="s">
        <v>60</v>
      </c>
      <c r="F66" s="41">
        <v>150</v>
      </c>
      <c r="G66" s="41">
        <v>6</v>
      </c>
      <c r="H66" s="41">
        <v>4</v>
      </c>
      <c r="I66" s="41">
        <v>26</v>
      </c>
      <c r="J66" s="41">
        <v>168</v>
      </c>
      <c r="K66" s="42" t="s">
        <v>42</v>
      </c>
      <c r="L66" s="41">
        <v>21</v>
      </c>
    </row>
    <row r="67" spans="1:12" ht="15" x14ac:dyDescent="0.25">
      <c r="A67" s="24"/>
      <c r="B67" s="17"/>
      <c r="C67" s="8"/>
      <c r="D67" s="18" t="s">
        <v>33</v>
      </c>
      <c r="E67" s="9"/>
      <c r="F67" s="19">
        <f>SUM(F61:F66)</f>
        <v>590</v>
      </c>
      <c r="G67" s="19">
        <f>SUM(G61:G66)</f>
        <v>18</v>
      </c>
      <c r="H67" s="19">
        <f>SUM(H61:H66)</f>
        <v>18</v>
      </c>
      <c r="I67" s="19">
        <f>SUM(I61:I66)</f>
        <v>83</v>
      </c>
      <c r="J67" s="19">
        <f>SUM(J61:J66)</f>
        <v>595</v>
      </c>
      <c r="K67" s="25"/>
      <c r="L67" s="19">
        <f>SUM(L61:L66)</f>
        <v>82.06</v>
      </c>
    </row>
    <row r="68" spans="1:12" ht="15" x14ac:dyDescent="0.25">
      <c r="A68" s="26">
        <f>A61</f>
        <v>1</v>
      </c>
      <c r="B68" s="13">
        <f>B61</f>
        <v>4</v>
      </c>
      <c r="C68" s="10" t="s">
        <v>25</v>
      </c>
      <c r="D68" s="7" t="s">
        <v>26</v>
      </c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7" t="s">
        <v>27</v>
      </c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3"/>
      <c r="B70" s="15"/>
      <c r="C70" s="11"/>
      <c r="D70" s="7" t="s">
        <v>28</v>
      </c>
      <c r="E70" s="40"/>
      <c r="F70" s="41"/>
      <c r="G70" s="41"/>
      <c r="H70" s="41"/>
      <c r="I70" s="41"/>
      <c r="J70" s="41"/>
      <c r="K70" s="42"/>
      <c r="L70" s="41"/>
    </row>
    <row r="71" spans="1:12" ht="15" x14ac:dyDescent="0.25">
      <c r="A71" s="23"/>
      <c r="B71" s="15"/>
      <c r="C71" s="11"/>
      <c r="D71" s="7" t="s">
        <v>29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30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31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32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6"/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6"/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4"/>
      <c r="B77" s="17"/>
      <c r="C77" s="8"/>
      <c r="D77" s="18" t="s">
        <v>33</v>
      </c>
      <c r="E77" s="9"/>
      <c r="F77" s="19">
        <f>SUM(F68:F76)</f>
        <v>0</v>
      </c>
      <c r="G77" s="19">
        <f t="shared" ref="G77" si="24">SUM(G68:G76)</f>
        <v>0</v>
      </c>
      <c r="H77" s="19">
        <f t="shared" ref="H77" si="25">SUM(H68:H76)</f>
        <v>0</v>
      </c>
      <c r="I77" s="19">
        <f t="shared" ref="I77" si="26">SUM(I68:I76)</f>
        <v>0</v>
      </c>
      <c r="J77" s="19">
        <f t="shared" ref="J77:L77" si="27">SUM(J68:J76)</f>
        <v>0</v>
      </c>
      <c r="K77" s="25"/>
      <c r="L77" s="19">
        <f t="shared" si="27"/>
        <v>0</v>
      </c>
    </row>
    <row r="78" spans="1:12" ht="15.75" customHeight="1" x14ac:dyDescent="0.2">
      <c r="A78" s="29">
        <f>A61</f>
        <v>1</v>
      </c>
      <c r="B78" s="30">
        <f>B61</f>
        <v>4</v>
      </c>
      <c r="C78" s="81" t="s">
        <v>4</v>
      </c>
      <c r="D78" s="82"/>
      <c r="E78" s="31"/>
      <c r="F78" s="32">
        <f>F67+F77</f>
        <v>590</v>
      </c>
      <c r="G78" s="32">
        <f t="shared" ref="G78" si="28">G67+G77</f>
        <v>18</v>
      </c>
      <c r="H78" s="32">
        <f t="shared" ref="H78" si="29">H67+H77</f>
        <v>18</v>
      </c>
      <c r="I78" s="32">
        <f t="shared" ref="I78" si="30">I67+I77</f>
        <v>83</v>
      </c>
      <c r="J78" s="32">
        <f t="shared" ref="J78:L78" si="31">J67+J77</f>
        <v>595</v>
      </c>
      <c r="K78" s="32"/>
      <c r="L78" s="32">
        <f t="shared" si="31"/>
        <v>82.06</v>
      </c>
    </row>
    <row r="79" spans="1:12" ht="15" x14ac:dyDescent="0.25">
      <c r="A79" s="20">
        <v>1</v>
      </c>
      <c r="B79" s="21">
        <v>5</v>
      </c>
      <c r="C79" s="22" t="s">
        <v>20</v>
      </c>
      <c r="D79" s="73" t="s">
        <v>21</v>
      </c>
      <c r="E79" s="72" t="s">
        <v>62</v>
      </c>
      <c r="F79" s="38">
        <v>200</v>
      </c>
      <c r="G79" s="38">
        <v>14</v>
      </c>
      <c r="H79" s="38">
        <v>10</v>
      </c>
      <c r="I79" s="38">
        <v>23</v>
      </c>
      <c r="J79" s="38">
        <v>209</v>
      </c>
      <c r="K79" s="39">
        <v>268</v>
      </c>
      <c r="L79" s="38">
        <v>46.96</v>
      </c>
    </row>
    <row r="80" spans="1:12" ht="15" x14ac:dyDescent="0.25">
      <c r="A80" s="23"/>
      <c r="B80" s="15"/>
      <c r="C80" s="11"/>
      <c r="D80" s="8" t="s">
        <v>21</v>
      </c>
      <c r="E80" s="50"/>
      <c r="F80" s="41"/>
      <c r="G80" s="41"/>
      <c r="H80" s="41"/>
      <c r="I80" s="41"/>
      <c r="J80" s="41"/>
      <c r="K80" s="42"/>
      <c r="L80" s="41"/>
    </row>
    <row r="81" spans="1:12" ht="15" x14ac:dyDescent="0.25">
      <c r="A81" s="23"/>
      <c r="B81" s="15"/>
      <c r="C81" s="11"/>
      <c r="D81" s="7" t="s">
        <v>22</v>
      </c>
      <c r="E81" s="50" t="s">
        <v>53</v>
      </c>
      <c r="F81" s="41">
        <v>200</v>
      </c>
      <c r="G81" s="41">
        <v>1</v>
      </c>
      <c r="H81" s="41">
        <v>0</v>
      </c>
      <c r="I81" s="41">
        <v>8</v>
      </c>
      <c r="J81" s="41">
        <v>106</v>
      </c>
      <c r="K81" s="42">
        <v>376</v>
      </c>
      <c r="L81" s="41">
        <v>15</v>
      </c>
    </row>
    <row r="82" spans="1:12" ht="15" x14ac:dyDescent="0.25">
      <c r="A82" s="23"/>
      <c r="B82" s="15"/>
      <c r="C82" s="11"/>
      <c r="D82" s="7" t="s">
        <v>23</v>
      </c>
      <c r="E82" s="50" t="s">
        <v>41</v>
      </c>
      <c r="F82" s="41">
        <v>45</v>
      </c>
      <c r="G82" s="41">
        <v>3</v>
      </c>
      <c r="H82" s="41">
        <v>4</v>
      </c>
      <c r="I82" s="41">
        <v>20</v>
      </c>
      <c r="J82" s="41">
        <v>108</v>
      </c>
      <c r="K82" s="42" t="s">
        <v>43</v>
      </c>
      <c r="L82" s="41">
        <v>2.1</v>
      </c>
    </row>
    <row r="83" spans="1:12" ht="15" x14ac:dyDescent="0.25">
      <c r="A83" s="23"/>
      <c r="B83" s="15"/>
      <c r="C83" s="11"/>
      <c r="D83" s="7" t="s">
        <v>24</v>
      </c>
      <c r="E83" s="55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26</v>
      </c>
      <c r="E84" s="40" t="s">
        <v>61</v>
      </c>
      <c r="F84" s="41">
        <v>60</v>
      </c>
      <c r="G84" s="41">
        <v>1</v>
      </c>
      <c r="H84" s="41">
        <v>5</v>
      </c>
      <c r="I84" s="41">
        <v>16</v>
      </c>
      <c r="J84" s="41">
        <v>155</v>
      </c>
      <c r="K84" s="42" t="s">
        <v>43</v>
      </c>
      <c r="L84" s="41">
        <v>18</v>
      </c>
    </row>
    <row r="85" spans="1:12" ht="15" x14ac:dyDescent="0.25">
      <c r="A85" s="23"/>
      <c r="B85" s="15"/>
      <c r="C85" s="11"/>
      <c r="D85" s="6"/>
      <c r="E85" s="40"/>
      <c r="F85" s="41"/>
      <c r="G85" s="41"/>
      <c r="H85" s="41"/>
      <c r="I85" s="41"/>
      <c r="J85" s="41"/>
      <c r="K85" s="42"/>
      <c r="L85" s="41"/>
    </row>
    <row r="86" spans="1:12" ht="15" x14ac:dyDescent="0.25">
      <c r="A86" s="24"/>
      <c r="B86" s="17"/>
      <c r="C86" s="8"/>
      <c r="D86" s="18" t="s">
        <v>33</v>
      </c>
      <c r="E86" s="9"/>
      <c r="F86" s="19">
        <f>SUM(F79:F85)</f>
        <v>505</v>
      </c>
      <c r="G86" s="19">
        <f t="shared" ref="G86" si="32">SUM(G79:G85)</f>
        <v>19</v>
      </c>
      <c r="H86" s="19">
        <f t="shared" ref="H86" si="33">SUM(H79:H85)</f>
        <v>19</v>
      </c>
      <c r="I86" s="19">
        <f t="shared" ref="I86" si="34">SUM(I79:I85)</f>
        <v>67</v>
      </c>
      <c r="J86" s="19">
        <f t="shared" ref="J86:L86" si="35">SUM(J79:J85)</f>
        <v>578</v>
      </c>
      <c r="K86" s="25"/>
      <c r="L86" s="19">
        <f t="shared" si="35"/>
        <v>82.06</v>
      </c>
    </row>
    <row r="87" spans="1:12" ht="15" x14ac:dyDescent="0.25">
      <c r="A87" s="26">
        <f>A79</f>
        <v>1</v>
      </c>
      <c r="B87" s="13">
        <f>B79</f>
        <v>5</v>
      </c>
      <c r="C87" s="10" t="s">
        <v>25</v>
      </c>
      <c r="D87" s="7" t="s">
        <v>26</v>
      </c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7" t="s">
        <v>27</v>
      </c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3"/>
      <c r="B89" s="15"/>
      <c r="C89" s="11"/>
      <c r="D89" s="7" t="s">
        <v>28</v>
      </c>
      <c r="E89" s="40"/>
      <c r="F89" s="41"/>
      <c r="G89" s="41"/>
      <c r="H89" s="41"/>
      <c r="I89" s="41"/>
      <c r="J89" s="41"/>
      <c r="K89" s="42"/>
      <c r="L89" s="41"/>
    </row>
    <row r="90" spans="1:12" ht="15" x14ac:dyDescent="0.25">
      <c r="A90" s="23"/>
      <c r="B90" s="15"/>
      <c r="C90" s="11"/>
      <c r="D90" s="7" t="s">
        <v>29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30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31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32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6"/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6"/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4"/>
      <c r="B96" s="17"/>
      <c r="C96" s="8"/>
      <c r="D96" s="18" t="s">
        <v>33</v>
      </c>
      <c r="E96" s="9"/>
      <c r="F96" s="19">
        <f>SUM(F87:F95)</f>
        <v>0</v>
      </c>
      <c r="G96" s="19">
        <f t="shared" ref="G96" si="36">SUM(G87:G95)</f>
        <v>0</v>
      </c>
      <c r="H96" s="19">
        <f t="shared" ref="H96" si="37">SUM(H87:H95)</f>
        <v>0</v>
      </c>
      <c r="I96" s="19">
        <f t="shared" ref="I96" si="38">SUM(I87:I95)</f>
        <v>0</v>
      </c>
      <c r="J96" s="19">
        <f t="shared" ref="J96:L96" si="39">SUM(J87:J95)</f>
        <v>0</v>
      </c>
      <c r="K96" s="25"/>
      <c r="L96" s="19">
        <f t="shared" si="39"/>
        <v>0</v>
      </c>
    </row>
    <row r="97" spans="1:12" ht="15.75" customHeight="1" x14ac:dyDescent="0.2">
      <c r="A97" s="29">
        <f>A79</f>
        <v>1</v>
      </c>
      <c r="B97" s="30">
        <f>B79</f>
        <v>5</v>
      </c>
      <c r="C97" s="81" t="s">
        <v>4</v>
      </c>
      <c r="D97" s="82"/>
      <c r="E97" s="31"/>
      <c r="F97" s="32">
        <f>F86+F96</f>
        <v>505</v>
      </c>
      <c r="G97" s="32">
        <f t="shared" ref="G97" si="40">G86+G96</f>
        <v>19</v>
      </c>
      <c r="H97" s="32">
        <f t="shared" ref="H97" si="41">H86+H96</f>
        <v>19</v>
      </c>
      <c r="I97" s="32">
        <f t="shared" ref="I97" si="42">I86+I96</f>
        <v>67</v>
      </c>
      <c r="J97" s="32">
        <f t="shared" ref="J97:L97" si="43">J86+J96</f>
        <v>578</v>
      </c>
      <c r="K97" s="32"/>
      <c r="L97" s="32">
        <f t="shared" si="43"/>
        <v>82.06</v>
      </c>
    </row>
    <row r="98" spans="1:12" ht="15" x14ac:dyDescent="0.25">
      <c r="A98" s="20">
        <v>2</v>
      </c>
      <c r="B98" s="21">
        <v>1</v>
      </c>
      <c r="C98" s="22" t="s">
        <v>20</v>
      </c>
      <c r="D98" s="5" t="s">
        <v>21</v>
      </c>
      <c r="E98" s="49" t="s">
        <v>63</v>
      </c>
      <c r="F98" s="38">
        <v>205</v>
      </c>
      <c r="G98" s="38">
        <v>8</v>
      </c>
      <c r="H98" s="38">
        <v>8</v>
      </c>
      <c r="I98" s="38">
        <v>46</v>
      </c>
      <c r="J98" s="38">
        <v>283</v>
      </c>
      <c r="K98" s="39">
        <v>173</v>
      </c>
      <c r="L98" s="38">
        <v>51.96</v>
      </c>
    </row>
    <row r="99" spans="1:12" ht="15" x14ac:dyDescent="0.25">
      <c r="A99" s="23"/>
      <c r="B99" s="15"/>
      <c r="C99" s="11"/>
      <c r="D99" s="8" t="s">
        <v>21</v>
      </c>
      <c r="E99" s="50"/>
      <c r="F99" s="41"/>
      <c r="G99" s="41"/>
      <c r="H99" s="41"/>
      <c r="I99" s="41"/>
      <c r="J99" s="41"/>
      <c r="K99" s="42"/>
      <c r="L99" s="41"/>
    </row>
    <row r="100" spans="1:12" ht="15" x14ac:dyDescent="0.25">
      <c r="A100" s="23"/>
      <c r="B100" s="15"/>
      <c r="C100" s="11"/>
      <c r="D100" s="7" t="s">
        <v>22</v>
      </c>
      <c r="E100" s="76" t="s">
        <v>53</v>
      </c>
      <c r="F100" s="41">
        <v>200</v>
      </c>
      <c r="G100" s="41">
        <v>3</v>
      </c>
      <c r="H100" s="41">
        <v>1</v>
      </c>
      <c r="I100" s="41">
        <v>8</v>
      </c>
      <c r="J100" s="41">
        <v>106</v>
      </c>
      <c r="K100" s="64">
        <v>376</v>
      </c>
      <c r="L100" s="69">
        <v>13</v>
      </c>
    </row>
    <row r="101" spans="1:12" ht="15" x14ac:dyDescent="0.25">
      <c r="A101" s="23"/>
      <c r="B101" s="15"/>
      <c r="C101" s="11"/>
      <c r="D101" s="7" t="s">
        <v>23</v>
      </c>
      <c r="E101" s="50" t="s">
        <v>41</v>
      </c>
      <c r="F101" s="41">
        <v>35</v>
      </c>
      <c r="G101" s="41">
        <v>3</v>
      </c>
      <c r="H101" s="41">
        <v>1</v>
      </c>
      <c r="I101" s="41">
        <v>16</v>
      </c>
      <c r="J101" s="41">
        <v>89</v>
      </c>
      <c r="K101" s="42" t="s">
        <v>43</v>
      </c>
      <c r="L101" s="41">
        <v>2.1</v>
      </c>
    </row>
    <row r="102" spans="1:12" ht="15" x14ac:dyDescent="0.25">
      <c r="A102" s="23"/>
      <c r="B102" s="15"/>
      <c r="C102" s="11"/>
      <c r="D102" s="7" t="s">
        <v>26</v>
      </c>
      <c r="E102" s="55" t="s">
        <v>54</v>
      </c>
      <c r="F102" s="41">
        <v>60</v>
      </c>
      <c r="G102" s="41">
        <v>2</v>
      </c>
      <c r="H102" s="41">
        <v>6</v>
      </c>
      <c r="I102" s="41">
        <v>6</v>
      </c>
      <c r="J102" s="41">
        <v>110</v>
      </c>
      <c r="K102" s="42">
        <v>2</v>
      </c>
      <c r="L102" s="41">
        <v>15</v>
      </c>
    </row>
    <row r="103" spans="1:12" ht="15" x14ac:dyDescent="0.25">
      <c r="A103" s="23"/>
      <c r="B103" s="15"/>
      <c r="C103" s="11"/>
      <c r="D103" s="6"/>
      <c r="E103" s="40"/>
      <c r="F103" s="41"/>
      <c r="G103" s="41"/>
      <c r="H103" s="41"/>
      <c r="I103" s="41"/>
      <c r="J103" s="41"/>
      <c r="K103" s="42"/>
      <c r="L103" s="41"/>
    </row>
    <row r="104" spans="1:12" ht="15" x14ac:dyDescent="0.25">
      <c r="A104" s="23"/>
      <c r="B104" s="15"/>
      <c r="C104" s="11"/>
      <c r="D104" s="6"/>
      <c r="E104" s="40"/>
      <c r="F104" s="41"/>
      <c r="G104" s="41"/>
      <c r="H104" s="41"/>
      <c r="I104" s="41"/>
      <c r="J104" s="41"/>
      <c r="K104" s="42"/>
      <c r="L104" s="41"/>
    </row>
    <row r="105" spans="1:12" ht="15" x14ac:dyDescent="0.25">
      <c r="A105" s="24"/>
      <c r="B105" s="17"/>
      <c r="C105" s="8"/>
      <c r="D105" s="18" t="s">
        <v>33</v>
      </c>
      <c r="E105" s="9"/>
      <c r="F105" s="19">
        <f>SUM(F98:F104)</f>
        <v>500</v>
      </c>
      <c r="G105" s="19">
        <f t="shared" ref="G105:J105" si="44">SUM(G98:G104)</f>
        <v>16</v>
      </c>
      <c r="H105" s="19">
        <f t="shared" si="44"/>
        <v>16</v>
      </c>
      <c r="I105" s="19">
        <f t="shared" si="44"/>
        <v>76</v>
      </c>
      <c r="J105" s="19">
        <f t="shared" si="44"/>
        <v>588</v>
      </c>
      <c r="K105" s="25"/>
      <c r="L105" s="19">
        <f t="shared" ref="L105" si="45">SUM(L98:L104)</f>
        <v>82.06</v>
      </c>
    </row>
    <row r="106" spans="1:12" ht="15" x14ac:dyDescent="0.25">
      <c r="A106" s="26">
        <f>A98</f>
        <v>2</v>
      </c>
      <c r="B106" s="13">
        <f>B98</f>
        <v>1</v>
      </c>
      <c r="C106" s="10" t="s">
        <v>25</v>
      </c>
      <c r="D106" s="7" t="s">
        <v>26</v>
      </c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7" t="s">
        <v>27</v>
      </c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3"/>
      <c r="B108" s="15"/>
      <c r="C108" s="11"/>
      <c r="D108" s="7" t="s">
        <v>28</v>
      </c>
      <c r="E108" s="40"/>
      <c r="F108" s="41"/>
      <c r="G108" s="41"/>
      <c r="H108" s="41"/>
      <c r="I108" s="41"/>
      <c r="J108" s="41"/>
      <c r="K108" s="42"/>
      <c r="L108" s="41"/>
    </row>
    <row r="109" spans="1:12" ht="15" x14ac:dyDescent="0.25">
      <c r="A109" s="23"/>
      <c r="B109" s="15"/>
      <c r="C109" s="11"/>
      <c r="D109" s="7" t="s">
        <v>29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30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31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32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6"/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6"/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4"/>
      <c r="B115" s="17"/>
      <c r="C115" s="8"/>
      <c r="D115" s="18" t="s">
        <v>33</v>
      </c>
      <c r="E115" s="9"/>
      <c r="F115" s="19">
        <f>SUM(F106:F114)</f>
        <v>0</v>
      </c>
      <c r="G115" s="19">
        <f t="shared" ref="G115:J115" si="46">SUM(G106:G114)</f>
        <v>0</v>
      </c>
      <c r="H115" s="19">
        <f t="shared" si="46"/>
        <v>0</v>
      </c>
      <c r="I115" s="19">
        <f t="shared" si="46"/>
        <v>0</v>
      </c>
      <c r="J115" s="19">
        <f t="shared" si="46"/>
        <v>0</v>
      </c>
      <c r="K115" s="25"/>
      <c r="L115" s="19">
        <f t="shared" ref="L115" si="47">SUM(L106:L114)</f>
        <v>0</v>
      </c>
    </row>
    <row r="116" spans="1:12" ht="15" x14ac:dyDescent="0.2">
      <c r="A116" s="29">
        <f>A98</f>
        <v>2</v>
      </c>
      <c r="B116" s="30">
        <f>B98</f>
        <v>1</v>
      </c>
      <c r="C116" s="81" t="s">
        <v>4</v>
      </c>
      <c r="D116" s="82"/>
      <c r="E116" s="31"/>
      <c r="F116" s="32">
        <f>F105+F115</f>
        <v>500</v>
      </c>
      <c r="G116" s="32">
        <f t="shared" ref="G116" si="48">G105+G115</f>
        <v>16</v>
      </c>
      <c r="H116" s="32">
        <f t="shared" ref="H116" si="49">H105+H115</f>
        <v>16</v>
      </c>
      <c r="I116" s="32">
        <f t="shared" ref="I116" si="50">I105+I115</f>
        <v>76</v>
      </c>
      <c r="J116" s="32">
        <f t="shared" ref="J116:L116" si="51">J105+J115</f>
        <v>588</v>
      </c>
      <c r="K116" s="32"/>
      <c r="L116" s="32">
        <f t="shared" si="51"/>
        <v>82.06</v>
      </c>
    </row>
    <row r="117" spans="1:12" ht="15" x14ac:dyDescent="0.25">
      <c r="A117" s="14">
        <v>2</v>
      </c>
      <c r="B117" s="15">
        <v>2</v>
      </c>
      <c r="C117" s="22" t="s">
        <v>20</v>
      </c>
      <c r="D117" s="5" t="s">
        <v>21</v>
      </c>
      <c r="E117" s="49" t="s">
        <v>65</v>
      </c>
      <c r="F117" s="38">
        <v>200</v>
      </c>
      <c r="G117" s="38">
        <v>15</v>
      </c>
      <c r="H117" s="38">
        <v>15</v>
      </c>
      <c r="I117" s="38">
        <v>26</v>
      </c>
      <c r="J117" s="38">
        <v>282</v>
      </c>
      <c r="K117" s="39">
        <v>207</v>
      </c>
      <c r="L117" s="38">
        <v>32.96</v>
      </c>
    </row>
    <row r="118" spans="1:12" ht="15" x14ac:dyDescent="0.25">
      <c r="A118" s="14"/>
      <c r="B118" s="15"/>
      <c r="C118" s="11"/>
      <c r="D118" s="7" t="s">
        <v>22</v>
      </c>
      <c r="E118" s="54" t="s">
        <v>66</v>
      </c>
      <c r="F118" s="41">
        <v>200</v>
      </c>
      <c r="G118" s="41">
        <v>1</v>
      </c>
      <c r="H118" s="41">
        <v>0</v>
      </c>
      <c r="I118" s="41">
        <v>31</v>
      </c>
      <c r="J118" s="41">
        <v>133</v>
      </c>
      <c r="K118" s="42">
        <v>349</v>
      </c>
      <c r="L118" s="41">
        <v>11</v>
      </c>
    </row>
    <row r="119" spans="1:12" ht="15" x14ac:dyDescent="0.25">
      <c r="A119" s="14"/>
      <c r="B119" s="15"/>
      <c r="C119" s="11"/>
      <c r="D119" s="7" t="s">
        <v>23</v>
      </c>
      <c r="E119" s="55" t="s">
        <v>41</v>
      </c>
      <c r="F119" s="41">
        <v>40</v>
      </c>
      <c r="G119" s="41">
        <v>3</v>
      </c>
      <c r="H119" s="41">
        <v>0</v>
      </c>
      <c r="I119" s="41">
        <v>19</v>
      </c>
      <c r="J119" s="41">
        <v>118</v>
      </c>
      <c r="K119" s="42" t="s">
        <v>43</v>
      </c>
      <c r="L119" s="41">
        <v>2.1</v>
      </c>
    </row>
    <row r="120" spans="1:12" ht="15" x14ac:dyDescent="0.25">
      <c r="A120" s="14"/>
      <c r="B120" s="15"/>
      <c r="C120" s="11"/>
      <c r="D120" s="7" t="s">
        <v>26</v>
      </c>
      <c r="E120" s="50" t="s">
        <v>64</v>
      </c>
      <c r="F120" s="41">
        <v>60</v>
      </c>
      <c r="G120" s="41">
        <v>0</v>
      </c>
      <c r="H120" s="41">
        <v>3</v>
      </c>
      <c r="I120" s="41">
        <v>7</v>
      </c>
      <c r="J120" s="41">
        <v>54</v>
      </c>
      <c r="K120" s="42">
        <v>46</v>
      </c>
      <c r="L120" s="41">
        <v>36</v>
      </c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6"/>
      <c r="E122" s="40"/>
      <c r="F122" s="41"/>
      <c r="G122" s="41"/>
      <c r="H122" s="41"/>
      <c r="I122" s="41"/>
      <c r="J122" s="41"/>
      <c r="K122" s="42"/>
      <c r="L122" s="41"/>
    </row>
    <row r="123" spans="1:12" ht="15" x14ac:dyDescent="0.25">
      <c r="A123" s="16"/>
      <c r="B123" s="17"/>
      <c r="C123" s="8"/>
      <c r="D123" s="18" t="s">
        <v>33</v>
      </c>
      <c r="E123" s="9"/>
      <c r="F123" s="19">
        <f>SUM(F117:F122)</f>
        <v>500</v>
      </c>
      <c r="G123" s="19">
        <f>SUM(G117:G122)</f>
        <v>19</v>
      </c>
      <c r="H123" s="19">
        <f>SUM(H117:H122)</f>
        <v>18</v>
      </c>
      <c r="I123" s="19">
        <f>SUM(I117:I122)</f>
        <v>83</v>
      </c>
      <c r="J123" s="19">
        <f>SUM(J117:J122)</f>
        <v>587</v>
      </c>
      <c r="K123" s="25"/>
      <c r="L123" s="19">
        <f>SUM(L117:L122)</f>
        <v>82.06</v>
      </c>
    </row>
    <row r="124" spans="1:12" ht="15" x14ac:dyDescent="0.25">
      <c r="A124" s="13">
        <f>A117</f>
        <v>2</v>
      </c>
      <c r="B124" s="13">
        <f>B117</f>
        <v>2</v>
      </c>
      <c r="C124" s="10" t="s">
        <v>25</v>
      </c>
      <c r="D124" s="7" t="s">
        <v>26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7" t="s">
        <v>27</v>
      </c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7" t="s">
        <v>28</v>
      </c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4"/>
      <c r="B127" s="15"/>
      <c r="C127" s="11"/>
      <c r="D127" s="7" t="s">
        <v>29</v>
      </c>
      <c r="E127" s="40"/>
      <c r="F127" s="41"/>
      <c r="G127" s="41"/>
      <c r="H127" s="41"/>
      <c r="I127" s="41"/>
      <c r="J127" s="41"/>
      <c r="K127" s="42"/>
      <c r="L127" s="41"/>
    </row>
    <row r="128" spans="1:12" ht="15" x14ac:dyDescent="0.25">
      <c r="A128" s="14"/>
      <c r="B128" s="15"/>
      <c r="C128" s="11"/>
      <c r="D128" s="7" t="s">
        <v>30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31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32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6"/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6"/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6"/>
      <c r="B133" s="17"/>
      <c r="C133" s="8"/>
      <c r="D133" s="18" t="s">
        <v>33</v>
      </c>
      <c r="E133" s="9"/>
      <c r="F133" s="19">
        <f>SUM(F124:F132)</f>
        <v>0</v>
      </c>
      <c r="G133" s="19">
        <f t="shared" ref="G133:J133" si="52">SUM(G124:G132)</f>
        <v>0</v>
      </c>
      <c r="H133" s="19">
        <f t="shared" si="52"/>
        <v>0</v>
      </c>
      <c r="I133" s="19">
        <f t="shared" si="52"/>
        <v>0</v>
      </c>
      <c r="J133" s="19">
        <f t="shared" si="52"/>
        <v>0</v>
      </c>
      <c r="K133" s="25"/>
      <c r="L133" s="19">
        <f t="shared" ref="L133" si="53">SUM(L124:L132)</f>
        <v>0</v>
      </c>
    </row>
    <row r="134" spans="1:12" ht="15" x14ac:dyDescent="0.2">
      <c r="A134" s="33">
        <f>A117</f>
        <v>2</v>
      </c>
      <c r="B134" s="33">
        <f>B117</f>
        <v>2</v>
      </c>
      <c r="C134" s="81" t="s">
        <v>4</v>
      </c>
      <c r="D134" s="82"/>
      <c r="E134" s="31"/>
      <c r="F134" s="32">
        <f>F123+F133</f>
        <v>500</v>
      </c>
      <c r="G134" s="32">
        <f t="shared" ref="G134" si="54">G123+G133</f>
        <v>19</v>
      </c>
      <c r="H134" s="32">
        <f t="shared" ref="H134" si="55">H123+H133</f>
        <v>18</v>
      </c>
      <c r="I134" s="32">
        <f t="shared" ref="I134" si="56">I123+I133</f>
        <v>83</v>
      </c>
      <c r="J134" s="32">
        <f t="shared" ref="J134:L134" si="57">J123+J133</f>
        <v>587</v>
      </c>
      <c r="K134" s="32"/>
      <c r="L134" s="32">
        <f t="shared" si="57"/>
        <v>82.06</v>
      </c>
    </row>
    <row r="135" spans="1:12" ht="15" x14ac:dyDescent="0.25">
      <c r="A135" s="20">
        <v>2</v>
      </c>
      <c r="B135" s="21">
        <v>3</v>
      </c>
      <c r="C135" s="22" t="s">
        <v>20</v>
      </c>
      <c r="D135" s="73" t="s">
        <v>21</v>
      </c>
      <c r="E135" s="49" t="s">
        <v>55</v>
      </c>
      <c r="F135" s="38">
        <v>200</v>
      </c>
      <c r="G135" s="38">
        <v>12</v>
      </c>
      <c r="H135" s="38">
        <v>12</v>
      </c>
      <c r="I135" s="38">
        <v>31</v>
      </c>
      <c r="J135" s="38">
        <v>223</v>
      </c>
      <c r="K135" s="39">
        <v>289</v>
      </c>
      <c r="L135" s="38">
        <v>52.96</v>
      </c>
    </row>
    <row r="136" spans="1:12" ht="15" x14ac:dyDescent="0.25">
      <c r="A136" s="23"/>
      <c r="B136" s="15"/>
      <c r="C136" s="11"/>
      <c r="D136" s="8" t="s">
        <v>21</v>
      </c>
      <c r="E136" s="5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23"/>
      <c r="B137" s="15"/>
      <c r="C137" s="11"/>
      <c r="D137" s="7" t="s">
        <v>22</v>
      </c>
      <c r="E137" s="76" t="s">
        <v>53</v>
      </c>
      <c r="F137" s="41">
        <v>200</v>
      </c>
      <c r="G137" s="41">
        <v>3</v>
      </c>
      <c r="H137" s="41">
        <v>1</v>
      </c>
      <c r="I137" s="41">
        <v>8</v>
      </c>
      <c r="J137" s="41">
        <v>106</v>
      </c>
      <c r="K137" s="64">
        <v>376</v>
      </c>
      <c r="L137" s="69">
        <v>13</v>
      </c>
    </row>
    <row r="138" spans="1:12" ht="15.75" customHeight="1" x14ac:dyDescent="0.25">
      <c r="A138" s="23"/>
      <c r="B138" s="15"/>
      <c r="C138" s="11"/>
      <c r="D138" s="7" t="s">
        <v>23</v>
      </c>
      <c r="E138" s="50" t="s">
        <v>41</v>
      </c>
      <c r="F138" s="41">
        <v>40</v>
      </c>
      <c r="G138" s="41">
        <v>3</v>
      </c>
      <c r="H138" s="41">
        <v>0</v>
      </c>
      <c r="I138" s="41">
        <v>20</v>
      </c>
      <c r="J138" s="41">
        <v>118</v>
      </c>
      <c r="K138" s="42" t="s">
        <v>43</v>
      </c>
      <c r="L138" s="41">
        <v>2.1</v>
      </c>
    </row>
    <row r="139" spans="1:12" ht="15" x14ac:dyDescent="0.25">
      <c r="A139" s="23"/>
      <c r="B139" s="15"/>
      <c r="C139" s="11"/>
      <c r="D139" s="74" t="s">
        <v>26</v>
      </c>
      <c r="E139" s="55" t="s">
        <v>67</v>
      </c>
      <c r="F139" s="41">
        <v>60</v>
      </c>
      <c r="G139" s="41">
        <v>1</v>
      </c>
      <c r="H139" s="41">
        <v>3</v>
      </c>
      <c r="I139" s="41">
        <v>9</v>
      </c>
      <c r="J139" s="41">
        <v>38</v>
      </c>
      <c r="K139" s="42">
        <v>63</v>
      </c>
      <c r="L139" s="41">
        <v>14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6"/>
      <c r="E141" s="40"/>
      <c r="F141" s="41"/>
      <c r="G141" s="41"/>
      <c r="H141" s="41"/>
      <c r="I141" s="41"/>
      <c r="J141" s="41"/>
      <c r="K141" s="42"/>
      <c r="L141" s="41"/>
    </row>
    <row r="142" spans="1:12" ht="15" x14ac:dyDescent="0.25">
      <c r="A142" s="24"/>
      <c r="B142" s="17"/>
      <c r="C142" s="8"/>
      <c r="D142" s="18" t="s">
        <v>33</v>
      </c>
      <c r="E142" s="9"/>
      <c r="F142" s="19">
        <f>SUM(F135:F141)</f>
        <v>500</v>
      </c>
      <c r="G142" s="19">
        <f t="shared" ref="G142:J142" si="58">SUM(G135:G141)</f>
        <v>19</v>
      </c>
      <c r="H142" s="19">
        <f t="shared" si="58"/>
        <v>16</v>
      </c>
      <c r="I142" s="19">
        <f t="shared" si="58"/>
        <v>68</v>
      </c>
      <c r="J142" s="19">
        <f t="shared" si="58"/>
        <v>485</v>
      </c>
      <c r="K142" s="25"/>
      <c r="L142" s="19">
        <f t="shared" ref="L142" si="59">SUM(L135:L141)</f>
        <v>82.06</v>
      </c>
    </row>
    <row r="143" spans="1:12" ht="15" x14ac:dyDescent="0.25">
      <c r="A143" s="26">
        <f>A135</f>
        <v>2</v>
      </c>
      <c r="B143" s="13">
        <f>B135</f>
        <v>3</v>
      </c>
      <c r="C143" s="10" t="s">
        <v>25</v>
      </c>
      <c r="D143" s="7" t="s">
        <v>26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7" t="s">
        <v>27</v>
      </c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7" t="s">
        <v>28</v>
      </c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3"/>
      <c r="B146" s="15"/>
      <c r="C146" s="11"/>
      <c r="D146" s="7" t="s">
        <v>29</v>
      </c>
      <c r="E146" s="40"/>
      <c r="F146" s="41"/>
      <c r="G146" s="41"/>
      <c r="H146" s="41"/>
      <c r="I146" s="41"/>
      <c r="J146" s="41"/>
      <c r="K146" s="42"/>
      <c r="L146" s="41"/>
    </row>
    <row r="147" spans="1:12" ht="15" x14ac:dyDescent="0.25">
      <c r="A147" s="23"/>
      <c r="B147" s="15"/>
      <c r="C147" s="11"/>
      <c r="D147" s="7" t="s">
        <v>30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31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32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6"/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6"/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4"/>
      <c r="B152" s="17"/>
      <c r="C152" s="8"/>
      <c r="D152" s="18" t="s">
        <v>33</v>
      </c>
      <c r="E152" s="9"/>
      <c r="F152" s="19">
        <f>SUM(F143:F151)</f>
        <v>0</v>
      </c>
      <c r="G152" s="19">
        <f t="shared" ref="G152:J152" si="60">SUM(G143:G151)</f>
        <v>0</v>
      </c>
      <c r="H152" s="19">
        <f t="shared" si="60"/>
        <v>0</v>
      </c>
      <c r="I152" s="19">
        <f t="shared" si="60"/>
        <v>0</v>
      </c>
      <c r="J152" s="19">
        <f t="shared" si="60"/>
        <v>0</v>
      </c>
      <c r="K152" s="25"/>
      <c r="L152" s="19">
        <f t="shared" ref="L152" si="61">SUM(L143:L151)</f>
        <v>0</v>
      </c>
    </row>
    <row r="153" spans="1:12" ht="15.75" thickBot="1" x14ac:dyDescent="0.25">
      <c r="A153" s="29">
        <f>A135</f>
        <v>2</v>
      </c>
      <c r="B153" s="30">
        <f>B135</f>
        <v>3</v>
      </c>
      <c r="C153" s="81" t="s">
        <v>4</v>
      </c>
      <c r="D153" s="82"/>
      <c r="E153" s="31"/>
      <c r="F153" s="32">
        <f>F142+F152</f>
        <v>500</v>
      </c>
      <c r="G153" s="32">
        <f t="shared" ref="G153" si="62">G142+G152</f>
        <v>19</v>
      </c>
      <c r="H153" s="32">
        <f t="shared" ref="H153" si="63">H142+H152</f>
        <v>16</v>
      </c>
      <c r="I153" s="32">
        <f t="shared" ref="I153" si="64">I142+I152</f>
        <v>68</v>
      </c>
      <c r="J153" s="32">
        <f t="shared" ref="J153:L153" si="65">J142+J152</f>
        <v>485</v>
      </c>
      <c r="K153" s="32"/>
      <c r="L153" s="32">
        <f t="shared" si="65"/>
        <v>82.06</v>
      </c>
    </row>
    <row r="154" spans="1:12" ht="15" x14ac:dyDescent="0.25">
      <c r="A154" s="20">
        <v>2</v>
      </c>
      <c r="B154" s="21">
        <v>4</v>
      </c>
      <c r="C154" s="22" t="s">
        <v>20</v>
      </c>
      <c r="D154" s="5" t="s">
        <v>21</v>
      </c>
      <c r="E154" s="50" t="s">
        <v>56</v>
      </c>
      <c r="F154" s="41">
        <v>205</v>
      </c>
      <c r="G154" s="41">
        <v>9</v>
      </c>
      <c r="H154" s="41">
        <v>8</v>
      </c>
      <c r="I154" s="41">
        <v>32</v>
      </c>
      <c r="J154" s="41">
        <v>253</v>
      </c>
      <c r="K154" s="42">
        <v>175</v>
      </c>
      <c r="L154" s="41">
        <v>53.96</v>
      </c>
    </row>
    <row r="155" spans="1:12" ht="15" x14ac:dyDescent="0.25">
      <c r="A155" s="23"/>
      <c r="B155" s="15"/>
      <c r="C155" s="11"/>
      <c r="D155" s="75" t="s">
        <v>26</v>
      </c>
      <c r="E155" s="5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3"/>
      <c r="B156" s="15"/>
      <c r="C156" s="11"/>
      <c r="D156" s="7" t="s">
        <v>22</v>
      </c>
      <c r="E156" s="50" t="s">
        <v>44</v>
      </c>
      <c r="F156" s="41">
        <v>200</v>
      </c>
      <c r="G156" s="41">
        <v>5</v>
      </c>
      <c r="H156" s="41">
        <v>6</v>
      </c>
      <c r="I156" s="41">
        <v>19</v>
      </c>
      <c r="J156" s="41">
        <v>119</v>
      </c>
      <c r="K156" s="42">
        <v>383</v>
      </c>
      <c r="L156" s="41">
        <v>13</v>
      </c>
    </row>
    <row r="157" spans="1:12" ht="15" x14ac:dyDescent="0.25">
      <c r="A157" s="23"/>
      <c r="B157" s="15"/>
      <c r="C157" s="11"/>
      <c r="D157" s="7" t="s">
        <v>23</v>
      </c>
      <c r="E157" s="50" t="s">
        <v>41</v>
      </c>
      <c r="F157" s="41">
        <v>30</v>
      </c>
      <c r="G157" s="41">
        <v>2</v>
      </c>
      <c r="H157" s="41">
        <v>0</v>
      </c>
      <c r="I157" s="41">
        <v>15</v>
      </c>
      <c r="J157" s="41">
        <v>81</v>
      </c>
      <c r="K157" s="42" t="s">
        <v>43</v>
      </c>
      <c r="L157" s="41">
        <v>2.1</v>
      </c>
    </row>
    <row r="158" spans="1:12" ht="15" x14ac:dyDescent="0.25">
      <c r="A158" s="23"/>
      <c r="B158" s="15"/>
      <c r="C158" s="11"/>
      <c r="D158" s="7" t="s">
        <v>24</v>
      </c>
      <c r="E158" s="55" t="s">
        <v>47</v>
      </c>
      <c r="F158" s="41">
        <v>100</v>
      </c>
      <c r="G158" s="41">
        <v>0</v>
      </c>
      <c r="H158" s="41">
        <v>5</v>
      </c>
      <c r="I158" s="41">
        <v>10</v>
      </c>
      <c r="J158" s="41">
        <v>47</v>
      </c>
      <c r="K158" s="42">
        <v>338</v>
      </c>
      <c r="L158" s="41">
        <v>13</v>
      </c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6"/>
      <c r="E160" s="40"/>
      <c r="F160" s="41"/>
      <c r="G160" s="41"/>
      <c r="H160" s="41"/>
      <c r="I160" s="41"/>
      <c r="J160" s="41"/>
      <c r="K160" s="42"/>
      <c r="L160" s="41"/>
    </row>
    <row r="161" spans="1:12" ht="15" x14ac:dyDescent="0.25">
      <c r="A161" s="24"/>
      <c r="B161" s="17"/>
      <c r="C161" s="8"/>
      <c r="D161" s="18" t="s">
        <v>33</v>
      </c>
      <c r="E161" s="9"/>
      <c r="F161" s="19">
        <f>SUM(F154:F160)</f>
        <v>535</v>
      </c>
      <c r="G161" s="19">
        <f t="shared" ref="G161:J161" si="66">SUM(G154:G160)</f>
        <v>16</v>
      </c>
      <c r="H161" s="19">
        <f t="shared" si="66"/>
        <v>19</v>
      </c>
      <c r="I161" s="19">
        <f t="shared" si="66"/>
        <v>76</v>
      </c>
      <c r="J161" s="19">
        <f t="shared" si="66"/>
        <v>500</v>
      </c>
      <c r="K161" s="25"/>
      <c r="L161" s="19">
        <f t="shared" ref="L161" si="67">SUM(L154:L160)</f>
        <v>82.06</v>
      </c>
    </row>
    <row r="162" spans="1:12" ht="15" x14ac:dyDescent="0.25">
      <c r="A162" s="26">
        <f>A154</f>
        <v>2</v>
      </c>
      <c r="B162" s="13">
        <f>B154</f>
        <v>4</v>
      </c>
      <c r="C162" s="10" t="s">
        <v>25</v>
      </c>
      <c r="D162" s="7" t="s">
        <v>26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7" t="s">
        <v>27</v>
      </c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7" t="s">
        <v>28</v>
      </c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3"/>
      <c r="B165" s="15"/>
      <c r="C165" s="11"/>
      <c r="D165" s="7" t="s">
        <v>29</v>
      </c>
      <c r="E165" s="40"/>
      <c r="F165" s="41"/>
      <c r="G165" s="41"/>
      <c r="H165" s="41"/>
      <c r="I165" s="41"/>
      <c r="J165" s="41"/>
      <c r="K165" s="42"/>
      <c r="L165" s="41"/>
    </row>
    <row r="166" spans="1:12" ht="15" x14ac:dyDescent="0.25">
      <c r="A166" s="23"/>
      <c r="B166" s="15"/>
      <c r="C166" s="11"/>
      <c r="D166" s="7" t="s">
        <v>30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31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32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6"/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6"/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4"/>
      <c r="B171" s="17"/>
      <c r="C171" s="8"/>
      <c r="D171" s="18" t="s">
        <v>33</v>
      </c>
      <c r="E171" s="9"/>
      <c r="F171" s="19">
        <f>SUM(F162:F170)</f>
        <v>0</v>
      </c>
      <c r="G171" s="19">
        <f t="shared" ref="G171:J171" si="68">SUM(G162:G170)</f>
        <v>0</v>
      </c>
      <c r="H171" s="19">
        <f t="shared" si="68"/>
        <v>0</v>
      </c>
      <c r="I171" s="19">
        <f t="shared" si="68"/>
        <v>0</v>
      </c>
      <c r="J171" s="19">
        <f t="shared" si="68"/>
        <v>0</v>
      </c>
      <c r="K171" s="25"/>
      <c r="L171" s="19">
        <f t="shared" ref="L171" si="69">SUM(L162:L170)</f>
        <v>0</v>
      </c>
    </row>
    <row r="172" spans="1:12" ht="15" x14ac:dyDescent="0.2">
      <c r="A172" s="29">
        <f>A154</f>
        <v>2</v>
      </c>
      <c r="B172" s="30">
        <f>B154</f>
        <v>4</v>
      </c>
      <c r="C172" s="81" t="s">
        <v>4</v>
      </c>
      <c r="D172" s="82"/>
      <c r="E172" s="31"/>
      <c r="F172" s="32">
        <f>F161+F171</f>
        <v>535</v>
      </c>
      <c r="G172" s="32">
        <f t="shared" ref="G172" si="70">G161+G171</f>
        <v>16</v>
      </c>
      <c r="H172" s="32">
        <f t="shared" ref="H172" si="71">H161+H171</f>
        <v>19</v>
      </c>
      <c r="I172" s="32">
        <f t="shared" ref="I172" si="72">I161+I171</f>
        <v>76</v>
      </c>
      <c r="J172" s="32">
        <f t="shared" ref="J172:L172" si="73">J161+J171</f>
        <v>500</v>
      </c>
      <c r="K172" s="32"/>
      <c r="L172" s="32">
        <f t="shared" si="73"/>
        <v>82.06</v>
      </c>
    </row>
    <row r="173" spans="1:12" ht="15" x14ac:dyDescent="0.25">
      <c r="A173" s="20">
        <v>2</v>
      </c>
      <c r="B173" s="21">
        <v>5</v>
      </c>
      <c r="C173" s="22" t="s">
        <v>20</v>
      </c>
      <c r="D173" s="5" t="s">
        <v>21</v>
      </c>
      <c r="E173" s="72" t="s">
        <v>46</v>
      </c>
      <c r="F173" s="38">
        <v>150</v>
      </c>
      <c r="G173" s="38">
        <v>5</v>
      </c>
      <c r="H173" s="38">
        <v>8</v>
      </c>
      <c r="I173" s="38">
        <v>17</v>
      </c>
      <c r="J173" s="38">
        <v>126</v>
      </c>
      <c r="K173" s="39">
        <v>268</v>
      </c>
      <c r="L173" s="38">
        <v>40.96</v>
      </c>
    </row>
    <row r="174" spans="1:12" ht="15" x14ac:dyDescent="0.25">
      <c r="A174" s="23"/>
      <c r="B174" s="15"/>
      <c r="C174" s="11"/>
      <c r="D174" s="7" t="s">
        <v>22</v>
      </c>
      <c r="E174" s="76" t="s">
        <v>53</v>
      </c>
      <c r="F174" s="41">
        <v>200</v>
      </c>
      <c r="G174" s="41">
        <v>3</v>
      </c>
      <c r="H174" s="41">
        <v>1</v>
      </c>
      <c r="I174" s="41">
        <v>8</v>
      </c>
      <c r="J174" s="41">
        <v>106</v>
      </c>
      <c r="K174" s="64">
        <v>376</v>
      </c>
      <c r="L174" s="69">
        <v>13</v>
      </c>
    </row>
    <row r="175" spans="1:12" ht="15" x14ac:dyDescent="0.25">
      <c r="A175" s="23"/>
      <c r="B175" s="15"/>
      <c r="C175" s="11"/>
      <c r="D175" s="7" t="s">
        <v>23</v>
      </c>
      <c r="E175" s="50" t="s">
        <v>41</v>
      </c>
      <c r="F175" s="41">
        <v>30</v>
      </c>
      <c r="G175" s="41">
        <v>2</v>
      </c>
      <c r="H175" s="41">
        <v>0</v>
      </c>
      <c r="I175" s="41">
        <v>15</v>
      </c>
      <c r="J175" s="41">
        <v>108</v>
      </c>
      <c r="K175" s="42" t="s">
        <v>43</v>
      </c>
      <c r="L175" s="41">
        <v>2.1</v>
      </c>
    </row>
    <row r="176" spans="1:12" ht="15" x14ac:dyDescent="0.25">
      <c r="A176" s="23"/>
      <c r="B176" s="15"/>
      <c r="C176" s="11"/>
      <c r="D176" s="74" t="s">
        <v>26</v>
      </c>
      <c r="E176" s="50" t="s">
        <v>71</v>
      </c>
      <c r="F176" s="41">
        <v>60</v>
      </c>
      <c r="G176" s="41">
        <v>4</v>
      </c>
      <c r="H176" s="41">
        <v>4</v>
      </c>
      <c r="I176" s="41">
        <v>3</v>
      </c>
      <c r="J176" s="41">
        <v>94</v>
      </c>
      <c r="K176" s="42">
        <v>209</v>
      </c>
      <c r="L176" s="41">
        <v>10</v>
      </c>
    </row>
    <row r="177" spans="1:12" ht="15" x14ac:dyDescent="0.25">
      <c r="A177" s="23"/>
      <c r="B177" s="15"/>
      <c r="C177" s="11"/>
      <c r="D177" s="8" t="s">
        <v>21</v>
      </c>
      <c r="E177" s="50" t="s">
        <v>49</v>
      </c>
      <c r="F177" s="41">
        <v>150</v>
      </c>
      <c r="G177" s="41">
        <v>5</v>
      </c>
      <c r="H177" s="41">
        <v>6</v>
      </c>
      <c r="I177" s="41">
        <v>25</v>
      </c>
      <c r="J177" s="41">
        <v>111</v>
      </c>
      <c r="K177" s="42">
        <v>302</v>
      </c>
      <c r="L177" s="41">
        <v>16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.75" customHeight="1" x14ac:dyDescent="0.25">
      <c r="A179" s="24"/>
      <c r="B179" s="17"/>
      <c r="C179" s="8"/>
      <c r="D179" s="18" t="s">
        <v>33</v>
      </c>
      <c r="E179" s="9"/>
      <c r="F179" s="19">
        <f>SUM(F173:F178)</f>
        <v>590</v>
      </c>
      <c r="G179" s="19">
        <f>SUM(G173:G178)</f>
        <v>19</v>
      </c>
      <c r="H179" s="19">
        <f>SUM(H173:H178)</f>
        <v>19</v>
      </c>
      <c r="I179" s="19">
        <f>SUM(I173:I178)</f>
        <v>68</v>
      </c>
      <c r="J179" s="19">
        <f>SUM(J173:J178)</f>
        <v>545</v>
      </c>
      <c r="K179" s="25"/>
      <c r="L179" s="19">
        <f>SUM(L173:L178)</f>
        <v>82.06</v>
      </c>
    </row>
    <row r="180" spans="1:12" ht="15" x14ac:dyDescent="0.25">
      <c r="A180" s="26">
        <f>A173</f>
        <v>2</v>
      </c>
      <c r="B180" s="13">
        <f>B173</f>
        <v>5</v>
      </c>
      <c r="C180" s="10" t="s">
        <v>25</v>
      </c>
      <c r="D180" s="7" t="s">
        <v>26</v>
      </c>
      <c r="E180" s="40"/>
      <c r="F180" s="41"/>
      <c r="G180" s="41"/>
      <c r="H180" s="41"/>
      <c r="I180" s="41"/>
      <c r="J180" s="41"/>
      <c r="K180" s="42"/>
      <c r="L180" s="41"/>
    </row>
    <row r="181" spans="1:12" ht="15" x14ac:dyDescent="0.25">
      <c r="A181" s="23"/>
      <c r="B181" s="15"/>
      <c r="C181" s="11"/>
      <c r="D181" s="7" t="s">
        <v>27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7" t="s">
        <v>28</v>
      </c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7" t="s">
        <v>29</v>
      </c>
      <c r="E183" s="40"/>
      <c r="F183" s="41"/>
      <c r="G183" s="41"/>
      <c r="H183" s="41"/>
      <c r="I183" s="41"/>
      <c r="J183" s="41"/>
      <c r="K183" s="42"/>
      <c r="L183" s="41"/>
    </row>
    <row r="184" spans="1:12" ht="15" x14ac:dyDescent="0.25">
      <c r="A184" s="23"/>
      <c r="B184" s="15"/>
      <c r="C184" s="11"/>
      <c r="D184" s="7" t="s">
        <v>30</v>
      </c>
      <c r="E184" s="40"/>
      <c r="F184" s="41"/>
      <c r="G184" s="41"/>
      <c r="H184" s="41"/>
      <c r="I184" s="41"/>
      <c r="J184" s="41"/>
      <c r="K184" s="42"/>
      <c r="L184" s="41"/>
    </row>
    <row r="185" spans="1:12" ht="15" x14ac:dyDescent="0.25">
      <c r="A185" s="23"/>
      <c r="B185" s="15"/>
      <c r="C185" s="11"/>
      <c r="D185" s="7" t="s">
        <v>31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32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6"/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6"/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4"/>
      <c r="B189" s="17"/>
      <c r="C189" s="8"/>
      <c r="D189" s="18" t="s">
        <v>33</v>
      </c>
      <c r="E189" s="9"/>
      <c r="F189" s="19">
        <f>SUM(F180:F188)</f>
        <v>0</v>
      </c>
      <c r="G189" s="19">
        <f t="shared" ref="G189:J189" si="74">SUM(G180:G188)</f>
        <v>0</v>
      </c>
      <c r="H189" s="19">
        <f t="shared" si="74"/>
        <v>0</v>
      </c>
      <c r="I189" s="19">
        <f t="shared" si="74"/>
        <v>0</v>
      </c>
      <c r="J189" s="19">
        <f t="shared" si="74"/>
        <v>0</v>
      </c>
      <c r="K189" s="25"/>
      <c r="L189" s="19">
        <f t="shared" ref="L189" si="75">SUM(L180:L188)</f>
        <v>0</v>
      </c>
    </row>
    <row r="190" spans="1:12" ht="15" x14ac:dyDescent="0.2">
      <c r="A190" s="29">
        <f>A173</f>
        <v>2</v>
      </c>
      <c r="B190" s="30">
        <f>B173</f>
        <v>5</v>
      </c>
      <c r="C190" s="81" t="s">
        <v>4</v>
      </c>
      <c r="D190" s="82"/>
      <c r="E190" s="31"/>
      <c r="F190" s="32">
        <f>F179+F189</f>
        <v>590</v>
      </c>
      <c r="G190" s="32">
        <f t="shared" ref="G190" si="76">G179+G189</f>
        <v>19</v>
      </c>
      <c r="H190" s="32">
        <f t="shared" ref="H190" si="77">H179+H189</f>
        <v>19</v>
      </c>
      <c r="I190" s="32">
        <f t="shared" ref="I190" si="78">I179+I189</f>
        <v>68</v>
      </c>
      <c r="J190" s="32">
        <f t="shared" ref="J190:L190" si="79">J179+J189</f>
        <v>545</v>
      </c>
      <c r="K190" s="32"/>
      <c r="L190" s="32">
        <f t="shared" si="79"/>
        <v>82.06</v>
      </c>
    </row>
    <row r="191" spans="1:12" x14ac:dyDescent="0.2">
      <c r="A191" s="27"/>
      <c r="B191" s="28"/>
      <c r="C191" s="83" t="s">
        <v>5</v>
      </c>
      <c r="D191" s="83"/>
      <c r="E191" s="83"/>
      <c r="F191" s="34">
        <f>(F23+F42+F60+F78+F97+F116+F134+F153+F172+F190)/(IF(F23=0,0,1)+IF(F42=0,0,1)+IF(F60=0,0,1)+IF(F78=0,0,1)+IF(F97=0,0,1)+IF(F116=0,0,1)+IF(F134=0,0,1)+IF(F153=0,0,1)+IF(F172=0,0,1)+IF(F190=0,0,1))</f>
        <v>544.5</v>
      </c>
      <c r="G191" s="34">
        <f>(G23+G42+G60+G78+G97+G116+G134+G153+G172+G190)/(IF(G23=0,0,1)+IF(G42=0,0,1)+IF(G60=0,0,1)+IF(G78=0,0,1)+IF(G97=0,0,1)+IF(G116=0,0,1)+IF(G134=0,0,1)+IF(G153=0,0,1)+IF(G172=0,0,1)+IF(G190=0,0,1))</f>
        <v>18</v>
      </c>
      <c r="H191" s="34">
        <f>(H23+H42+H60+H78+H97+H116+H134+H153+H172+H190)/(IF(H23=0,0,1)+IF(H42=0,0,1)+IF(H60=0,0,1)+IF(H78=0,0,1)+IF(H97=0,0,1)+IF(H116=0,0,1)+IF(H134=0,0,1)+IF(H153=0,0,1)+IF(H172=0,0,1)+IF(H190=0,0,1))</f>
        <v>17.899999999999999</v>
      </c>
      <c r="I191" s="34">
        <f>(I23+I42+I60+I78+I97+I116+I134+I153+I172+I190)/(IF(I23=0,0,1)+IF(I42=0,0,1)+IF(I60=0,0,1)+IF(I78=0,0,1)+IF(I97=0,0,1)+IF(I116=0,0,1)+IF(I134=0,0,1)+IF(I153=0,0,1)+IF(I172=0,0,1)+IF(I190=0,0,1))</f>
        <v>75.599999999999994</v>
      </c>
      <c r="J191" s="34">
        <f>(J23+J42+J60+J78+J97+J116+J134+J153+J172+J190)/(IF(J23=0,0,1)+IF(J42=0,0,1)+IF(J60=0,0,1)+IF(J78=0,0,1)+IF(J97=0,0,1)+IF(J116=0,0,1)+IF(J134=0,0,1)+IF(J153=0,0,1)+IF(J172=0,0,1)+IF(J190=0,0,1))</f>
        <v>552.70000000000005</v>
      </c>
      <c r="K191" s="34"/>
      <c r="L191" s="34">
        <f>(L23+L42+L60+L78+L97+L116+L134+L153+L172+L190)/(IF(L23=0,0,1)+IF(L42=0,0,1)+IF(L60=0,0,1)+IF(L78=0,0,1)+IF(L97=0,0,1)+IF(L116=0,0,1)+IF(L134=0,0,1)+IF(L153=0,0,1)+IF(L172=0,0,1)+IF(L190=0,0,1))</f>
        <v>82.059999999999988</v>
      </c>
    </row>
  </sheetData>
  <mergeCells count="14">
    <mergeCell ref="C78:D78"/>
    <mergeCell ref="C97:D97"/>
    <mergeCell ref="C23:D23"/>
    <mergeCell ref="C191:E191"/>
    <mergeCell ref="C190:D190"/>
    <mergeCell ref="C116:D116"/>
    <mergeCell ref="C134:D134"/>
    <mergeCell ref="C153:D153"/>
    <mergeCell ref="C172:D172"/>
    <mergeCell ref="C1:E1"/>
    <mergeCell ref="H1:K1"/>
    <mergeCell ref="H2:K2"/>
    <mergeCell ref="C42:D42"/>
    <mergeCell ref="C60:D6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cp:lastPrinted>2025-11-25T04:35:06Z</cp:lastPrinted>
  <dcterms:created xsi:type="dcterms:W3CDTF">2022-05-16T14:23:56Z</dcterms:created>
  <dcterms:modified xsi:type="dcterms:W3CDTF">2025-12-23T05:02:24Z</dcterms:modified>
</cp:coreProperties>
</file>